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30" windowWidth="15360" windowHeight="9105" activeTab="0"/>
  </bookViews>
  <sheets>
    <sheet name="Loan Centre" sheetId="1" r:id="rId1"/>
    <sheet name="Comparing Repayments" sheetId="2" r:id="rId2"/>
  </sheets>
  <definedNames/>
  <calcPr fullCalcOnLoad="1"/>
</workbook>
</file>

<file path=xl/comments1.xml><?xml version="1.0" encoding="utf-8"?>
<comments xmlns="http://schemas.openxmlformats.org/spreadsheetml/2006/main">
  <authors>
    <author>bhandal</author>
  </authors>
  <commentList>
    <comment ref="O10" authorId="0">
      <text>
        <r>
          <rPr>
            <b/>
            <sz val="8"/>
            <rFont val="Tahoma"/>
            <family val="0"/>
          </rPr>
          <t>What is the total cost of the loan from International Bank?</t>
        </r>
      </text>
    </comment>
    <comment ref="O11" authorId="0">
      <text>
        <r>
          <rPr>
            <b/>
            <sz val="8"/>
            <rFont val="Tahoma"/>
            <family val="0"/>
          </rPr>
          <t xml:space="preserve">a. What is the monthly repayment on the loan from Republic Bank?
b. Calculate the total cost of the loan from Republic Bank.
</t>
        </r>
      </text>
    </comment>
    <comment ref="O12" authorId="0">
      <text>
        <r>
          <rPr>
            <b/>
            <sz val="8"/>
            <rFont val="Tahoma"/>
            <family val="0"/>
          </rPr>
          <t xml:space="preserve">a. What is the total interest charged on the loan from Oceania Bank?
b. Calculate the total cost of the loan from Oceania Bank.
</t>
        </r>
      </text>
    </comment>
    <comment ref="O13" authorId="0">
      <text>
        <r>
          <rPr>
            <b/>
            <sz val="8"/>
            <rFont val="Tahoma"/>
            <family val="0"/>
          </rPr>
          <t>Which of the three banks offers the cheapest loan taken over 5 years?</t>
        </r>
      </text>
    </comment>
    <comment ref="O14" authorId="0">
      <text>
        <r>
          <rPr>
            <b/>
            <sz val="8"/>
            <rFont val="Tahoma"/>
            <family val="0"/>
          </rPr>
          <t>Calculate the equivalent annual flat rate of interest for the loan from Oceania Bank.  Give your answer correct to two decimal places.</t>
        </r>
      </text>
    </comment>
    <comment ref="O15" authorId="0">
      <text>
        <r>
          <rPr>
            <b/>
            <sz val="8"/>
            <rFont val="Tahoma"/>
            <family val="0"/>
          </rPr>
          <t xml:space="preserve">If the ‘establishment fee’ on the Republic Bank loan was added to the principal instead of being payed in a ‘lump sum’ at the commencement of the loan, what would be the total cost of the loan?  Explain why this is different to your answer to question (2b). </t>
        </r>
      </text>
    </comment>
    <comment ref="O16" authorId="0">
      <text>
        <r>
          <rPr>
            <b/>
            <sz val="8"/>
            <rFont val="Tahoma"/>
            <family val="0"/>
          </rPr>
          <t>What would be the maximum rate of interest that International Bank could charge before their loan is no longer the cheapest?  Give your answer to two decimal places.</t>
        </r>
      </text>
    </comment>
    <comment ref="O17" authorId="0">
      <text>
        <r>
          <rPr>
            <b/>
            <sz val="8"/>
            <rFont val="Tahoma"/>
            <family val="0"/>
          </rPr>
          <t>MT Pockets decides to repay the loan in three years.  Would you recommend that she take the same loan?  Support your answer with mathematical calculations.  Calculate the monthly repayment that MT would make.  (Include any fees payable).</t>
        </r>
      </text>
    </comment>
    <comment ref="O18" authorId="0">
      <text>
        <r>
          <rPr>
            <b/>
            <sz val="8"/>
            <rFont val="Tahoma"/>
            <family val="0"/>
          </rPr>
          <t>What is the maximum amount that MT Pockets would save by repaying the loan in three years?</t>
        </r>
      </text>
    </comment>
    <comment ref="O19" authorId="0">
      <text>
        <r>
          <rPr>
            <b/>
            <sz val="8"/>
            <rFont val="Tahoma"/>
            <family val="0"/>
          </rPr>
          <t>The spreadsheet uses a special Excel financial function to calculate the monthly repayment on a reducing balance loan with the interest calculated monthly.  Study cell K25 and rewrite the formula so that it returns the quarterly repayment on a reducing balance loan with the interest calculated quarterly.</t>
        </r>
      </text>
    </comment>
    <comment ref="O20" authorId="0">
      <text>
        <r>
          <rPr>
            <b/>
            <sz val="8"/>
            <rFont val="Tahoma"/>
            <family val="0"/>
          </rPr>
          <t>Go to the websites of a number of lending institutions and compare the terms and conditions of the personal loans offered.</t>
        </r>
      </text>
    </comment>
  </commentList>
</comments>
</file>

<file path=xl/comments2.xml><?xml version="1.0" encoding="utf-8"?>
<comments xmlns="http://schemas.openxmlformats.org/spreadsheetml/2006/main">
  <authors>
    <author>bhandal</author>
  </authors>
  <commentList>
    <comment ref="J9" authorId="0">
      <text>
        <r>
          <rPr>
            <b/>
            <sz val="8"/>
            <rFont val="Tahoma"/>
            <family val="0"/>
          </rPr>
          <t>What is the minimum monthly repayment for a loan of
$400 000 to be repaid over 25 years, with an interest rate of 6.75% pa?</t>
        </r>
      </text>
    </comment>
    <comment ref="J10" authorId="0">
      <text>
        <r>
          <rPr>
            <b/>
            <sz val="8"/>
            <rFont val="Tahoma"/>
            <family val="0"/>
          </rPr>
          <t>For the loan in question (1), calculate the total amount repaid?</t>
        </r>
      </text>
    </comment>
    <comment ref="J11" authorId="0">
      <text>
        <r>
          <rPr>
            <b/>
            <sz val="8"/>
            <rFont val="Tahoma"/>
            <family val="0"/>
          </rPr>
          <t>Calculate the total interest paid on the loan in question (1).</t>
        </r>
      </text>
    </comment>
    <comment ref="J12" authorId="0">
      <text>
        <r>
          <rPr>
            <b/>
            <sz val="8"/>
            <rFont val="Tahoma"/>
            <family val="0"/>
          </rPr>
          <t>What is the effect on the minimum monthly repayment if the term of the loan in question (1) is increased to 30 years?  Calculate the extra interest a borrower would pay if the loan was taken over 30 years?</t>
        </r>
      </text>
    </comment>
    <comment ref="J13" authorId="0">
      <text>
        <r>
          <rPr>
            <b/>
            <sz val="8"/>
            <rFont val="Tahoma"/>
            <family val="0"/>
          </rPr>
          <t>Calculate the interest due on the loan in question (1) in the first month.</t>
        </r>
      </text>
    </comment>
    <comment ref="J15" authorId="0">
      <text>
        <r>
          <rPr>
            <b/>
            <sz val="8"/>
            <rFont val="Tahoma"/>
            <family val="0"/>
          </rPr>
          <t xml:space="preserve">In how many months would the loan in question (1) be repaid if the monthly repayment was increased to $3000?  </t>
        </r>
      </text>
    </comment>
    <comment ref="J16" authorId="0">
      <text>
        <r>
          <rPr>
            <b/>
            <sz val="8"/>
            <rFont val="Tahoma"/>
            <family val="0"/>
          </rPr>
          <t xml:space="preserve">How much can the interest rate rise before the amount of the repayment in question (7) has to be increased?  (Give your answer to two decimal places). </t>
        </r>
        <r>
          <rPr>
            <sz val="8"/>
            <rFont val="Tahoma"/>
            <family val="0"/>
          </rPr>
          <t xml:space="preserve">
</t>
        </r>
      </text>
    </comment>
    <comment ref="J17" authorId="0">
      <text>
        <r>
          <rPr>
            <b/>
            <sz val="8"/>
            <rFont val="Tahoma"/>
            <family val="0"/>
          </rPr>
          <t>Consider a loan of $300 000 to be repaid over 30 years, with an interest rate of 7% pa.  If the minimum monthly repayment is made, determine when the loan will be more than half-paid.  [Move the cursor along the black curve and read the coordinates of the point].</t>
        </r>
      </text>
    </comment>
    <comment ref="J18" authorId="0">
      <text>
        <r>
          <rPr>
            <b/>
            <sz val="8"/>
            <rFont val="Tahoma"/>
            <family val="0"/>
          </rPr>
          <t xml:space="preserve">Alice and Luke each take out a loan described in question (9) and begin making repayments at the same time.  Alice makes monthly repayments of $2750 and Luke makes monthly repayments of $2500.  How much will Luke still owe on his loan when Alice has totally repaid her loan?  </t>
        </r>
      </text>
    </comment>
    <comment ref="J14" authorId="0">
      <text>
        <r>
          <rPr>
            <b/>
            <sz val="8"/>
            <rFont val="Tahoma"/>
            <family val="0"/>
          </rPr>
          <t>Describe the effect on the graph when the monthly repayment is less than or equal to the amount calculated in question (5).</t>
        </r>
      </text>
    </comment>
  </commentList>
</comments>
</file>

<file path=xl/sharedStrings.xml><?xml version="1.0" encoding="utf-8"?>
<sst xmlns="http://schemas.openxmlformats.org/spreadsheetml/2006/main" count="64" uniqueCount="39">
  <si>
    <t>Interest</t>
  </si>
  <si>
    <t>Month</t>
  </si>
  <si>
    <t>Balance Owing</t>
  </si>
  <si>
    <t>Principal</t>
  </si>
  <si>
    <t>Repayment A</t>
  </si>
  <si>
    <t>Balance Owing A</t>
  </si>
  <si>
    <t>Repayment Min</t>
  </si>
  <si>
    <t xml:space="preserve"> </t>
  </si>
  <si>
    <t>Principal (P)</t>
  </si>
  <si>
    <t>Term (months)</t>
  </si>
  <si>
    <t>Term (years)</t>
  </si>
  <si>
    <t>Q 1</t>
  </si>
  <si>
    <t>Q 3</t>
  </si>
  <si>
    <t xml:space="preserve">Q 4 </t>
  </si>
  <si>
    <t>Q 5</t>
  </si>
  <si>
    <t>Q 6</t>
  </si>
  <si>
    <t>Q 7</t>
  </si>
  <si>
    <t>Q 8</t>
  </si>
  <si>
    <t>Q 9</t>
  </si>
  <si>
    <t>Q 10</t>
  </si>
  <si>
    <t>Repayment B</t>
  </si>
  <si>
    <t>Balance Owing B</t>
  </si>
  <si>
    <t>Q 2</t>
  </si>
  <si>
    <t>Q 11</t>
  </si>
  <si>
    <t>Loan centre</t>
  </si>
  <si>
    <t>Flat rate repayment calculator</t>
  </si>
  <si>
    <t>Reducible rate repayment calculator</t>
  </si>
  <si>
    <t>Go to comparing repayments</t>
  </si>
  <si>
    <t>Comparing repayment options</t>
  </si>
  <si>
    <t>Monthly repayment calculator</t>
  </si>
  <si>
    <t>Amount borrowed ($)</t>
  </si>
  <si>
    <t>Interest rate (% pa)</t>
  </si>
  <si>
    <t>Min. monthly repayment</t>
  </si>
  <si>
    <t>Monthly repayment</t>
  </si>
  <si>
    <t>Return to loan centre</t>
  </si>
  <si>
    <t>Total interest</t>
  </si>
  <si>
    <t>Total repayments</t>
  </si>
  <si>
    <r>
      <t xml:space="preserve">Repayment option </t>
    </r>
    <r>
      <rPr>
        <b/>
        <sz val="12"/>
        <color indexed="53"/>
        <rFont val="Calibri"/>
        <family val="2"/>
      </rPr>
      <t>A</t>
    </r>
  </si>
  <si>
    <r>
      <t xml:space="preserve">Repayment option </t>
    </r>
    <r>
      <rPr>
        <b/>
        <sz val="12"/>
        <color indexed="10"/>
        <rFont val="Comic Sans MS"/>
        <family val="4"/>
      </rPr>
      <t>B</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</si>
</sst>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0"/>
    <numFmt numFmtId="166" formatCode="mmmm\ d\,\ yyyy"/>
    <numFmt numFmtId="167" formatCode="0.0"/>
    <numFmt numFmtId="168" formatCode="&quot;$&quot;#,##0.000"/>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000"/>
  </numFmts>
  <fonts count="83">
    <font>
      <sz val="10"/>
      <color indexed="12"/>
      <name val="Arial"/>
      <family val="0"/>
    </font>
    <font>
      <sz val="10"/>
      <name val="Arial"/>
      <family val="0"/>
    </font>
    <font>
      <sz val="10"/>
      <color indexed="12"/>
      <name val="Comic Sans MS"/>
      <family val="4"/>
    </font>
    <font>
      <b/>
      <sz val="16"/>
      <color indexed="12"/>
      <name val="Comic Sans MS"/>
      <family val="4"/>
    </font>
    <font>
      <u val="single"/>
      <sz val="10"/>
      <color indexed="12"/>
      <name val="Arial"/>
      <family val="0"/>
    </font>
    <font>
      <u val="single"/>
      <sz val="10"/>
      <color indexed="36"/>
      <name val="Arial"/>
      <family val="0"/>
    </font>
    <font>
      <sz val="8"/>
      <name val="Arial"/>
      <family val="0"/>
    </font>
    <font>
      <u val="single"/>
      <sz val="10"/>
      <color indexed="12"/>
      <name val="Comic Sans MS"/>
      <family val="4"/>
    </font>
    <font>
      <b/>
      <sz val="8"/>
      <name val="Tahoma"/>
      <family val="0"/>
    </font>
    <font>
      <sz val="11"/>
      <color indexed="16"/>
      <name val="Calibri"/>
      <family val="2"/>
    </font>
    <font>
      <sz val="10"/>
      <color indexed="31"/>
      <name val="Arial"/>
      <family val="0"/>
    </font>
    <font>
      <u val="single"/>
      <sz val="10"/>
      <color indexed="31"/>
      <name val="Comic Sans MS"/>
      <family val="4"/>
    </font>
    <font>
      <sz val="10"/>
      <color indexed="9"/>
      <name val="Arial"/>
      <family val="0"/>
    </font>
    <font>
      <b/>
      <sz val="15"/>
      <color indexed="16"/>
      <name val="Calibri"/>
      <family val="2"/>
    </font>
    <font>
      <sz val="11"/>
      <color indexed="9"/>
      <name val="Calibri"/>
      <family val="2"/>
    </font>
    <font>
      <sz val="11"/>
      <color indexed="17"/>
      <name val="Calibri"/>
      <family val="2"/>
    </font>
    <font>
      <u val="single"/>
      <sz val="11"/>
      <color indexed="16"/>
      <name val="Calibri"/>
      <family val="2"/>
    </font>
    <font>
      <b/>
      <sz val="12"/>
      <color indexed="16"/>
      <name val="Georgia"/>
      <family val="1"/>
    </font>
    <font>
      <b/>
      <sz val="12"/>
      <color indexed="9"/>
      <name val="Calibri"/>
      <family val="2"/>
    </font>
    <font>
      <b/>
      <sz val="12"/>
      <color indexed="63"/>
      <name val="Calibri"/>
      <family val="2"/>
    </font>
    <font>
      <sz val="11"/>
      <name val="Calibri"/>
      <family val="2"/>
    </font>
    <font>
      <sz val="8"/>
      <name val="Tahoma"/>
      <family val="0"/>
    </font>
    <font>
      <sz val="10"/>
      <color indexed="9"/>
      <name val="Comic Sans MS"/>
      <family val="4"/>
    </font>
    <font>
      <sz val="9"/>
      <color indexed="9"/>
      <name val="Comic Sans MS"/>
      <family val="4"/>
    </font>
    <font>
      <sz val="9"/>
      <color indexed="9"/>
      <name val="Arial"/>
      <family val="0"/>
    </font>
    <font>
      <b/>
      <sz val="12"/>
      <color indexed="53"/>
      <name val="Calibri"/>
      <family val="2"/>
    </font>
    <font>
      <b/>
      <sz val="12"/>
      <color indexed="10"/>
      <name val="Comic Sans MS"/>
      <family val="4"/>
    </font>
    <font>
      <u val="single"/>
      <sz val="10"/>
      <color indexed="16"/>
      <name val="Calibri"/>
      <family val="2"/>
    </font>
    <font>
      <sz val="12"/>
      <color indexed="8"/>
      <name val="Arial"/>
      <family val="0"/>
    </font>
    <font>
      <sz val="10"/>
      <color indexed="8"/>
      <name val="Arial"/>
      <family val="0"/>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3"/>
      <name val="Arial"/>
      <family val="0"/>
    </font>
    <font>
      <sz val="12"/>
      <color indexed="63"/>
      <name val="Arial"/>
      <family val="0"/>
    </font>
    <font>
      <b/>
      <sz val="18"/>
      <color indexed="63"/>
      <name val="Arial"/>
      <family val="0"/>
    </font>
    <font>
      <sz val="14"/>
      <color indexed="63"/>
      <name val="Arial"/>
      <family val="0"/>
    </font>
    <font>
      <sz val="10"/>
      <color indexed="63"/>
      <name val="Arial"/>
      <family val="0"/>
    </font>
    <font>
      <sz val="8"/>
      <color indexed="20"/>
      <name val="Arial"/>
      <family val="0"/>
    </font>
    <font>
      <b/>
      <sz val="14"/>
      <color indexed="56"/>
      <name val="Arial"/>
      <family val="0"/>
    </font>
    <font>
      <sz val="12"/>
      <color indexed="56"/>
      <name val="Arial"/>
      <family val="0"/>
    </font>
    <font>
      <b/>
      <sz val="18"/>
      <color indexed="56"/>
      <name val="Arial"/>
      <family val="0"/>
    </font>
    <font>
      <sz val="14"/>
      <color indexed="56"/>
      <name val="Arial"/>
      <family val="0"/>
    </font>
    <font>
      <sz val="10"/>
      <color indexed="56"/>
      <name val="Arial"/>
      <family val="0"/>
    </font>
    <font>
      <sz val="11"/>
      <color indexed="56"/>
      <name val="Calibri"/>
      <family val="0"/>
    </font>
    <font>
      <b/>
      <sz val="14"/>
      <color indexed="16"/>
      <name val="Arial"/>
      <family val="0"/>
    </font>
    <font>
      <sz val="12"/>
      <color indexed="16"/>
      <name val="Arial"/>
      <family val="0"/>
    </font>
    <font>
      <b/>
      <sz val="18"/>
      <color indexed="16"/>
      <name val="Arial"/>
      <family val="0"/>
    </font>
    <font>
      <sz val="14"/>
      <color indexed="16"/>
      <name val="Arial"/>
      <family val="0"/>
    </font>
    <font>
      <sz val="10"/>
      <color indexed="16"/>
      <name val="Arial"/>
      <family val="0"/>
    </font>
    <font>
      <vertAlign val="superscript"/>
      <sz val="10"/>
      <color indexed="16"/>
      <name val="Arial"/>
      <family val="0"/>
    </font>
    <font>
      <sz val="12"/>
      <color indexed="8"/>
      <name val="Calibri"/>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bgColor indexed="9"/>
      </patternFill>
    </fill>
    <fill>
      <patternFill patternType="solid">
        <fgColor indexed="65"/>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gray125">
        <bgColor indexed="9"/>
      </patternFill>
    </fill>
    <fill>
      <patternFill patternType="solid">
        <fgColor indexed="63"/>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22"/>
      </top>
      <bottom style="thin">
        <color indexed="22"/>
      </bottom>
    </border>
    <border>
      <left>
        <color indexed="63"/>
      </left>
      <right>
        <color indexed="63"/>
      </right>
      <top style="thin">
        <color indexed="9"/>
      </top>
      <bottom style="thin">
        <color indexed="9"/>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9"/>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style="thin">
        <color indexed="9"/>
      </bottom>
    </border>
    <border>
      <left style="thin">
        <color indexed="22"/>
      </left>
      <right>
        <color indexed="63"/>
      </right>
      <top style="thin">
        <color indexed="22"/>
      </top>
      <bottom>
        <color indexed="63"/>
      </bottom>
    </border>
    <border>
      <left>
        <color indexed="63"/>
      </left>
      <right>
        <color indexed="63"/>
      </right>
      <top style="thin"/>
      <bottom style="thin">
        <color indexed="9"/>
      </bottom>
    </border>
    <border>
      <left>
        <color indexed="63"/>
      </left>
      <right>
        <color indexed="63"/>
      </right>
      <top style="thin"/>
      <bottom style="thin">
        <color indexed="22"/>
      </bottom>
    </border>
    <border>
      <left>
        <color indexed="63"/>
      </left>
      <right style="thin">
        <color indexed="22"/>
      </right>
      <top style="thin">
        <color indexed="22"/>
      </top>
      <bottom style="thin">
        <color indexed="9"/>
      </bottom>
    </border>
    <border>
      <left style="thin">
        <color indexed="22"/>
      </left>
      <right>
        <color indexed="63"/>
      </right>
      <top style="thin">
        <color indexed="22"/>
      </top>
      <bottom style="thin">
        <color indexed="22"/>
      </bottom>
    </border>
    <border>
      <left>
        <color indexed="63"/>
      </left>
      <right style="thin">
        <color indexed="22"/>
      </right>
      <top style="thin"/>
      <bottom style="thin">
        <color indexed="9"/>
      </bottom>
    </border>
    <border>
      <left style="thin">
        <color indexed="22"/>
      </left>
      <right>
        <color indexed="63"/>
      </right>
      <top style="thin"/>
      <bottom style="thin">
        <color indexed="22"/>
      </bottom>
    </border>
    <border>
      <left>
        <color indexed="63"/>
      </left>
      <right style="thin">
        <color indexed="22"/>
      </right>
      <top style="thin">
        <color indexed="9"/>
      </top>
      <bottom style="thin">
        <color indexed="9"/>
      </bottom>
    </border>
    <border>
      <left>
        <color indexed="63"/>
      </left>
      <right style="thin">
        <color indexed="22"/>
      </right>
      <top style="thin">
        <color indexed="9"/>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0" fillId="0" borderId="0" applyNumberFormat="0" applyFill="0" applyBorder="0" applyAlignment="0" applyProtection="0"/>
    <xf numFmtId="0" fontId="5"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1"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86">
    <xf numFmtId="0" fontId="0" fillId="0" borderId="0" xfId="0" applyAlignment="1">
      <alignment/>
    </xf>
    <xf numFmtId="0" fontId="0" fillId="33" borderId="0" xfId="0" applyFill="1" applyBorder="1" applyAlignment="1">
      <alignment/>
    </xf>
    <xf numFmtId="0" fontId="1" fillId="0" borderId="0" xfId="0" applyFont="1" applyAlignment="1">
      <alignment/>
    </xf>
    <xf numFmtId="0" fontId="10" fillId="34" borderId="0" xfId="0" applyFont="1" applyFill="1" applyBorder="1" applyAlignment="1">
      <alignment/>
    </xf>
    <xf numFmtId="0" fontId="0" fillId="33" borderId="0" xfId="0" applyFill="1" applyAlignment="1">
      <alignment/>
    </xf>
    <xf numFmtId="0" fontId="10" fillId="34" borderId="0" xfId="0" applyFont="1" applyFill="1" applyAlignment="1">
      <alignment/>
    </xf>
    <xf numFmtId="0" fontId="2" fillId="33" borderId="0" xfId="0" applyFont="1" applyFill="1" applyBorder="1" applyAlignment="1">
      <alignment/>
    </xf>
    <xf numFmtId="0" fontId="0" fillId="34" borderId="0" xfId="0" applyFill="1" applyAlignment="1">
      <alignment/>
    </xf>
    <xf numFmtId="0" fontId="0" fillId="35" borderId="0" xfId="0" applyFill="1" applyAlignment="1">
      <alignment/>
    </xf>
    <xf numFmtId="0" fontId="11" fillId="34" borderId="0" xfId="53" applyFont="1" applyFill="1" applyAlignment="1" applyProtection="1">
      <alignment/>
      <protection/>
    </xf>
    <xf numFmtId="0" fontId="0" fillId="33" borderId="0" xfId="0" applyFill="1" applyAlignment="1">
      <alignment horizontal="center"/>
    </xf>
    <xf numFmtId="0" fontId="12" fillId="33" borderId="0" xfId="0" applyFont="1" applyFill="1" applyBorder="1" applyAlignment="1">
      <alignment/>
    </xf>
    <xf numFmtId="0" fontId="0" fillId="0" borderId="0" xfId="0" applyFill="1" applyAlignment="1">
      <alignment/>
    </xf>
    <xf numFmtId="0" fontId="10" fillId="0" borderId="0" xfId="0" applyFont="1" applyFill="1" applyAlignment="1">
      <alignment/>
    </xf>
    <xf numFmtId="0" fontId="13" fillId="36" borderId="0" xfId="0" applyFont="1" applyFill="1" applyBorder="1" applyAlignment="1">
      <alignment vertical="center"/>
    </xf>
    <xf numFmtId="0" fontId="0" fillId="36" borderId="0" xfId="0" applyFill="1" applyAlignment="1">
      <alignment/>
    </xf>
    <xf numFmtId="0" fontId="0" fillId="37" borderId="0" xfId="0" applyFill="1" applyAlignment="1">
      <alignment/>
    </xf>
    <xf numFmtId="0" fontId="3" fillId="37" borderId="0" xfId="0" applyFont="1" applyFill="1" applyBorder="1" applyAlignment="1">
      <alignment/>
    </xf>
    <xf numFmtId="0" fontId="2" fillId="37" borderId="0" xfId="0" applyFont="1" applyFill="1" applyAlignment="1">
      <alignment/>
    </xf>
    <xf numFmtId="0" fontId="0" fillId="37" borderId="0" xfId="0" applyFill="1" applyBorder="1" applyAlignment="1">
      <alignment/>
    </xf>
    <xf numFmtId="0" fontId="0" fillId="36" borderId="0" xfId="0" applyFill="1" applyBorder="1" applyAlignment="1">
      <alignment/>
    </xf>
    <xf numFmtId="0" fontId="14" fillId="38" borderId="0" xfId="0" applyFont="1" applyFill="1" applyBorder="1" applyAlignment="1">
      <alignment/>
    </xf>
    <xf numFmtId="0" fontId="0" fillId="33" borderId="10" xfId="0" applyFill="1" applyBorder="1" applyAlignment="1">
      <alignment/>
    </xf>
    <xf numFmtId="0" fontId="14" fillId="38" borderId="11" xfId="0" applyFont="1" applyFill="1" applyBorder="1" applyAlignment="1">
      <alignment/>
    </xf>
    <xf numFmtId="0" fontId="10" fillId="36" borderId="0" xfId="0" applyFont="1" applyFill="1" applyBorder="1" applyAlignment="1">
      <alignment/>
    </xf>
    <xf numFmtId="0" fontId="7" fillId="36" borderId="0" xfId="53" applyFont="1" applyFill="1" applyAlignment="1" applyProtection="1">
      <alignment/>
      <protection/>
    </xf>
    <xf numFmtId="0" fontId="10" fillId="39" borderId="12" xfId="0" applyFont="1" applyFill="1" applyBorder="1" applyAlignment="1">
      <alignment/>
    </xf>
    <xf numFmtId="0" fontId="0" fillId="39" borderId="12" xfId="0" applyFill="1" applyBorder="1" applyAlignment="1">
      <alignment/>
    </xf>
    <xf numFmtId="0" fontId="10" fillId="39" borderId="13" xfId="0" applyFont="1" applyFill="1" applyBorder="1" applyAlignment="1">
      <alignment/>
    </xf>
    <xf numFmtId="0" fontId="0" fillId="39" borderId="13" xfId="0" applyFill="1" applyBorder="1" applyAlignment="1">
      <alignment/>
    </xf>
    <xf numFmtId="0" fontId="2" fillId="39" borderId="13" xfId="0" applyFont="1" applyFill="1" applyBorder="1" applyAlignment="1">
      <alignment/>
    </xf>
    <xf numFmtId="0" fontId="2" fillId="36" borderId="0" xfId="0" applyFont="1" applyFill="1" applyBorder="1" applyAlignment="1">
      <alignment/>
    </xf>
    <xf numFmtId="0" fontId="17" fillId="37" borderId="11" xfId="0" applyFont="1" applyFill="1" applyBorder="1" applyAlignment="1">
      <alignment vertical="center"/>
    </xf>
    <xf numFmtId="0" fontId="11" fillId="34" borderId="0" xfId="53" applyFont="1" applyFill="1" applyBorder="1" applyAlignment="1" applyProtection="1">
      <alignment/>
      <protection/>
    </xf>
    <xf numFmtId="0" fontId="11" fillId="36" borderId="0" xfId="53" applyFont="1" applyFill="1" applyBorder="1" applyAlignment="1" applyProtection="1">
      <alignment/>
      <protection/>
    </xf>
    <xf numFmtId="0" fontId="10" fillId="0" borderId="0" xfId="0" applyFont="1" applyFill="1" applyBorder="1" applyAlignment="1">
      <alignment/>
    </xf>
    <xf numFmtId="0" fontId="16" fillId="36" borderId="0" xfId="53" applyFont="1" applyFill="1" applyAlignment="1" applyProtection="1">
      <alignment/>
      <protection/>
    </xf>
    <xf numFmtId="0" fontId="9" fillId="36" borderId="0" xfId="0" applyFont="1" applyFill="1" applyAlignment="1">
      <alignment/>
    </xf>
    <xf numFmtId="0" fontId="12" fillId="40" borderId="0" xfId="0" applyFont="1" applyFill="1" applyBorder="1" applyAlignment="1">
      <alignment/>
    </xf>
    <xf numFmtId="0" fontId="18" fillId="40" borderId="0" xfId="0" applyFont="1" applyFill="1" applyBorder="1" applyAlignment="1">
      <alignment vertical="center"/>
    </xf>
    <xf numFmtId="0" fontId="19" fillId="36" borderId="0" xfId="0" applyFont="1" applyFill="1" applyBorder="1" applyAlignment="1">
      <alignment vertical="center"/>
    </xf>
    <xf numFmtId="0" fontId="1" fillId="33" borderId="10" xfId="0" applyFont="1" applyFill="1" applyBorder="1" applyAlignment="1">
      <alignment/>
    </xf>
    <xf numFmtId="0" fontId="1" fillId="41" borderId="10" xfId="0" applyFont="1" applyFill="1" applyBorder="1" applyAlignment="1">
      <alignment/>
    </xf>
    <xf numFmtId="0" fontId="1" fillId="42" borderId="10" xfId="0" applyFont="1" applyFill="1" applyBorder="1" applyAlignment="1">
      <alignment/>
    </xf>
    <xf numFmtId="0" fontId="1" fillId="33" borderId="0" xfId="0" applyFont="1" applyFill="1" applyBorder="1" applyAlignment="1">
      <alignment/>
    </xf>
    <xf numFmtId="0" fontId="1" fillId="40" borderId="0" xfId="0" applyFont="1" applyFill="1" applyBorder="1" applyAlignment="1">
      <alignment/>
    </xf>
    <xf numFmtId="0" fontId="12" fillId="0" borderId="0" xfId="0" applyFont="1" applyAlignment="1">
      <alignment/>
    </xf>
    <xf numFmtId="164" fontId="20" fillId="43" borderId="10" xfId="0" applyNumberFormat="1" applyFont="1" applyFill="1" applyBorder="1" applyAlignment="1">
      <alignment/>
    </xf>
    <xf numFmtId="0" fontId="1" fillId="43" borderId="10" xfId="0" applyFont="1" applyFill="1" applyBorder="1" applyAlignment="1">
      <alignment/>
    </xf>
    <xf numFmtId="10" fontId="20" fillId="33" borderId="10" xfId="0" applyNumberFormat="1" applyFont="1" applyFill="1" applyBorder="1" applyAlignment="1">
      <alignment/>
    </xf>
    <xf numFmtId="0" fontId="14" fillId="38" borderId="14" xfId="0" applyFont="1" applyFill="1" applyBorder="1" applyAlignment="1">
      <alignment/>
    </xf>
    <xf numFmtId="0" fontId="0" fillId="33" borderId="15" xfId="0" applyFill="1" applyBorder="1" applyAlignment="1">
      <alignment horizontal="center"/>
    </xf>
    <xf numFmtId="0" fontId="14" fillId="38" borderId="16" xfId="0" applyFont="1" applyFill="1" applyBorder="1" applyAlignment="1">
      <alignment/>
    </xf>
    <xf numFmtId="8" fontId="15" fillId="33" borderId="17" xfId="0" applyNumberFormat="1" applyFont="1" applyFill="1" applyBorder="1" applyAlignment="1">
      <alignment horizontal="center"/>
    </xf>
    <xf numFmtId="0" fontId="14" fillId="38" borderId="18" xfId="0" applyFont="1" applyFill="1" applyBorder="1" applyAlignment="1">
      <alignment/>
    </xf>
    <xf numFmtId="0" fontId="1" fillId="41" borderId="19" xfId="0" applyFont="1" applyFill="1" applyBorder="1" applyAlignment="1">
      <alignment/>
    </xf>
    <xf numFmtId="0" fontId="1" fillId="33" borderId="15" xfId="0" applyFont="1" applyFill="1" applyBorder="1" applyAlignment="1">
      <alignment/>
    </xf>
    <xf numFmtId="0" fontId="22" fillId="33" borderId="0" xfId="0"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8" fontId="23" fillId="33" borderId="0" xfId="0" applyNumberFormat="1" applyFont="1" applyFill="1" applyBorder="1" applyAlignment="1" applyProtection="1">
      <alignment horizontal="center"/>
      <protection hidden="1"/>
    </xf>
    <xf numFmtId="164" fontId="24" fillId="33" borderId="0" xfId="0" applyNumberFormat="1" applyFont="1" applyFill="1" applyBorder="1" applyAlignment="1" applyProtection="1">
      <alignment horizontal="center"/>
      <protection hidden="1"/>
    </xf>
    <xf numFmtId="0" fontId="1" fillId="33" borderId="0" xfId="0" applyFont="1" applyFill="1" applyAlignment="1">
      <alignment/>
    </xf>
    <xf numFmtId="0" fontId="14" fillId="38" borderId="16" xfId="0" applyFont="1" applyFill="1" applyBorder="1" applyAlignment="1">
      <alignment vertical="center"/>
    </xf>
    <xf numFmtId="0" fontId="9" fillId="38" borderId="20" xfId="0" applyFont="1" applyFill="1" applyBorder="1" applyAlignment="1">
      <alignment vertical="center"/>
    </xf>
    <xf numFmtId="8" fontId="20" fillId="41" borderId="21" xfId="0" applyNumberFormat="1" applyFont="1" applyFill="1" applyBorder="1" applyAlignment="1">
      <alignment horizontal="center" vertical="center"/>
    </xf>
    <xf numFmtId="0" fontId="14" fillId="38" borderId="11" xfId="0" applyFont="1" applyFill="1" applyBorder="1" applyAlignment="1">
      <alignment vertical="center"/>
    </xf>
    <xf numFmtId="10" fontId="20" fillId="41" borderId="21" xfId="0" applyNumberFormat="1" applyFont="1" applyFill="1" applyBorder="1" applyAlignment="1">
      <alignment horizontal="center" vertical="center"/>
    </xf>
    <xf numFmtId="1" fontId="20" fillId="41" borderId="21" xfId="0" applyNumberFormat="1" applyFont="1" applyFill="1" applyBorder="1" applyAlignment="1">
      <alignment horizontal="center" vertical="center"/>
    </xf>
    <xf numFmtId="0" fontId="14" fillId="38" borderId="0" xfId="0" applyFont="1" applyFill="1" applyBorder="1" applyAlignment="1">
      <alignment vertical="center"/>
    </xf>
    <xf numFmtId="0" fontId="0" fillId="33" borderId="21" xfId="0" applyFill="1" applyBorder="1" applyAlignment="1">
      <alignment horizontal="center" vertical="center"/>
    </xf>
    <xf numFmtId="8" fontId="20" fillId="42" borderId="21" xfId="0" applyNumberFormat="1" applyFont="1" applyFill="1" applyBorder="1" applyAlignment="1">
      <alignment horizontal="center" vertical="center"/>
    </xf>
    <xf numFmtId="164" fontId="20" fillId="42" borderId="21" xfId="0" applyNumberFormat="1" applyFont="1" applyFill="1" applyBorder="1" applyAlignment="1">
      <alignment horizontal="center" vertical="center"/>
    </xf>
    <xf numFmtId="0" fontId="9" fillId="38" borderId="16" xfId="0" applyFont="1" applyFill="1" applyBorder="1" applyAlignment="1">
      <alignment vertical="center"/>
    </xf>
    <xf numFmtId="0" fontId="14" fillId="38" borderId="18" xfId="0" applyFont="1" applyFill="1" applyBorder="1" applyAlignment="1">
      <alignment vertical="center"/>
    </xf>
    <xf numFmtId="0" fontId="14" fillId="38" borderId="22" xfId="0" applyFont="1" applyFill="1" applyBorder="1" applyAlignment="1">
      <alignment vertical="center"/>
    </xf>
    <xf numFmtId="164" fontId="20" fillId="41" borderId="23" xfId="0" applyNumberFormat="1" applyFont="1" applyFill="1" applyBorder="1" applyAlignment="1">
      <alignment vertical="center"/>
    </xf>
    <xf numFmtId="0" fontId="14" fillId="38" borderId="24" xfId="0" applyFont="1" applyFill="1" applyBorder="1" applyAlignment="1">
      <alignment vertical="center"/>
    </xf>
    <xf numFmtId="10" fontId="20" fillId="41" borderId="21" xfId="0" applyNumberFormat="1" applyFont="1" applyFill="1" applyBorder="1" applyAlignment="1">
      <alignment vertical="center"/>
    </xf>
    <xf numFmtId="0" fontId="20" fillId="41" borderId="21" xfId="0" applyFont="1" applyFill="1" applyBorder="1" applyAlignment="1">
      <alignment vertical="center"/>
    </xf>
    <xf numFmtId="0" fontId="20" fillId="33" borderId="21" xfId="0" applyFont="1" applyFill="1" applyBorder="1" applyAlignment="1">
      <alignment vertical="center"/>
    </xf>
    <xf numFmtId="0" fontId="14" fillId="38" borderId="14" xfId="0" applyFont="1" applyFill="1" applyBorder="1" applyAlignment="1">
      <alignment vertical="center"/>
    </xf>
    <xf numFmtId="0" fontId="14" fillId="38" borderId="25" xfId="0" applyFont="1" applyFill="1" applyBorder="1" applyAlignment="1">
      <alignment vertical="center"/>
    </xf>
    <xf numFmtId="164" fontId="20" fillId="43" borderId="21" xfId="0" applyNumberFormat="1" applyFont="1" applyFill="1" applyBorder="1" applyAlignment="1">
      <alignment vertical="center"/>
    </xf>
    <xf numFmtId="10" fontId="20" fillId="33" borderId="21" xfId="0" applyNumberFormat="1" applyFont="1" applyFill="1" applyBorder="1" applyAlignment="1">
      <alignment vertical="center"/>
    </xf>
    <xf numFmtId="3" fontId="20" fillId="43" borderId="21" xfId="0" applyNumberFormat="1" applyFont="1" applyFill="1" applyBorder="1" applyAlignment="1">
      <alignment vertical="center"/>
    </xf>
    <xf numFmtId="0" fontId="27" fillId="36" borderId="0" xfId="53"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rPr>
              <a:t>Comparing repayment options</a:t>
            </a:r>
          </a:p>
        </c:rich>
      </c:tx>
      <c:layout>
        <c:manualLayout>
          <c:xMode val="factor"/>
          <c:yMode val="factor"/>
          <c:x val="0.01875"/>
          <c:y val="0.02575"/>
        </c:manualLayout>
      </c:layout>
      <c:spPr>
        <a:noFill/>
        <a:ln>
          <a:noFill/>
        </a:ln>
      </c:spPr>
    </c:title>
    <c:plotArea>
      <c:layout>
        <c:manualLayout>
          <c:xMode val="edge"/>
          <c:yMode val="edge"/>
          <c:x val="0.0175"/>
          <c:y val="0.16075"/>
          <c:w val="0.95825"/>
          <c:h val="0.77425"/>
        </c:manualLayout>
      </c:layout>
      <c:scatterChart>
        <c:scatterStyle val="smooth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'Comparing Repayments'!$W$9:$W$368</c:f>
              <c:numCache/>
            </c:numRef>
          </c:xVal>
          <c:yVal>
            <c:numRef>
              <c:f>'Comparing Repayments'!$AA$9:$AA$368</c:f>
              <c:numCache/>
            </c:numRef>
          </c:yVal>
          <c:smooth val="1"/>
        </c:ser>
        <c:ser>
          <c:idx val="1"/>
          <c:order val="1"/>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'Comparing Repayments'!$W$9:$W$368</c:f>
              <c:numCache/>
            </c:numRef>
          </c:xVal>
          <c:yVal>
            <c:numRef>
              <c:f>'Comparing Repayments'!$AE$9:$AE$368</c:f>
              <c:numCache/>
            </c:numRef>
          </c:yVal>
          <c:smooth val="1"/>
        </c:ser>
        <c:ser>
          <c:idx val="2"/>
          <c:order val="2"/>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'Comparing Repayments'!$W$9:$W$368</c:f>
              <c:numCache/>
            </c:numRef>
          </c:xVal>
          <c:yVal>
            <c:numRef>
              <c:f>'Comparing Repayments'!$AI$9:$AI$368</c:f>
              <c:numCache/>
            </c:numRef>
          </c:yVal>
          <c:smooth val="1"/>
        </c:ser>
        <c:axId val="28847726"/>
        <c:axId val="58302943"/>
      </c:scatterChart>
      <c:valAx>
        <c:axId val="28847726"/>
        <c:scaling>
          <c:orientation val="minMax"/>
        </c:scaling>
        <c:axPos val="b"/>
        <c:title>
          <c:tx>
            <c:rich>
              <a:bodyPr vert="horz" rot="0" anchor="ctr"/>
              <a:lstStyle/>
              <a:p>
                <a:pPr algn="ctr">
                  <a:defRPr/>
                </a:pPr>
                <a:r>
                  <a:rPr lang="en-US" cap="none" sz="1200" b="0" i="0" u="none" baseline="0">
                    <a:solidFill>
                      <a:srgbClr val="000000"/>
                    </a:solidFill>
                  </a:rPr>
                  <a:t>Time (months)</a:t>
                </a:r>
              </a:p>
            </c:rich>
          </c:tx>
          <c:layout>
            <c:manualLayout>
              <c:xMode val="factor"/>
              <c:yMode val="factor"/>
              <c:x val="0.0065"/>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302943"/>
        <c:crosses val="autoZero"/>
        <c:crossBetween val="midCat"/>
        <c:dispUnits/>
      </c:valAx>
      <c:valAx>
        <c:axId val="58302943"/>
        <c:scaling>
          <c:orientation val="minMax"/>
          <c:min val="0"/>
        </c:scaling>
        <c:axPos val="l"/>
        <c:title>
          <c:tx>
            <c:rich>
              <a:bodyPr vert="horz" rot="-5400000" anchor="ctr"/>
              <a:lstStyle/>
              <a:p>
                <a:pPr algn="ctr">
                  <a:defRPr/>
                </a:pPr>
                <a:r>
                  <a:rPr lang="en-US" cap="none" sz="1200" b="0" i="0" u="none" baseline="0">
                    <a:solidFill>
                      <a:srgbClr val="000000"/>
                    </a:solidFill>
                  </a:rPr>
                  <a:t>Balance owing ($)</a:t>
                </a:r>
              </a:p>
            </c:rich>
          </c:tx>
          <c:layout>
            <c:manualLayout>
              <c:xMode val="factor"/>
              <c:yMode val="factor"/>
              <c:x val="0.00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847726"/>
        <c:crosses val="autoZero"/>
        <c:crossBetween val="midCat"/>
        <c:dispUnits/>
        <c:minorUnit val="64728.83877353996"/>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19</xdr:row>
      <xdr:rowOff>57150</xdr:rowOff>
    </xdr:from>
    <xdr:to>
      <xdr:col>17</xdr:col>
      <xdr:colOff>0</xdr:colOff>
      <xdr:row>19</xdr:row>
      <xdr:rowOff>180975</xdr:rowOff>
    </xdr:to>
    <xdr:grpSp>
      <xdr:nvGrpSpPr>
        <xdr:cNvPr id="1" name="Group 67"/>
        <xdr:cNvGrpSpPr>
          <a:grpSpLocks/>
        </xdr:cNvGrpSpPr>
      </xdr:nvGrpSpPr>
      <xdr:grpSpPr>
        <a:xfrm rot="230217">
          <a:off x="8153400" y="4305300"/>
          <a:ext cx="0" cy="123825"/>
          <a:chOff x="5899" y="3322"/>
          <a:chExt cx="1733" cy="686"/>
        </a:xfrm>
        <a:solidFill>
          <a:srgbClr val="FFFFFF"/>
        </a:solidFill>
      </xdr:grpSpPr>
    </xdr:grpSp>
    <xdr:clientData/>
  </xdr:twoCellAnchor>
  <xdr:twoCellAnchor>
    <xdr:from>
      <xdr:col>1</xdr:col>
      <xdr:colOff>19050</xdr:colOff>
      <xdr:row>2</xdr:row>
      <xdr:rowOff>104775</xdr:rowOff>
    </xdr:from>
    <xdr:to>
      <xdr:col>4</xdr:col>
      <xdr:colOff>66675</xdr:colOff>
      <xdr:row>14</xdr:row>
      <xdr:rowOff>38100</xdr:rowOff>
    </xdr:to>
    <xdr:sp>
      <xdr:nvSpPr>
        <xdr:cNvPr id="17" name="AutoShape 146"/>
        <xdr:cNvSpPr>
          <a:spLocks/>
        </xdr:cNvSpPr>
      </xdr:nvSpPr>
      <xdr:spPr>
        <a:xfrm>
          <a:off x="57150" y="542925"/>
          <a:ext cx="1781175" cy="2505075"/>
        </a:xfrm>
        <a:prstGeom prst="foldedCorner">
          <a:avLst/>
        </a:prstGeom>
        <a:solidFill>
          <a:srgbClr val="FFFFFF"/>
        </a:solidFill>
        <a:ln w="9525"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3</xdr:row>
      <xdr:rowOff>123825</xdr:rowOff>
    </xdr:from>
    <xdr:to>
      <xdr:col>3</xdr:col>
      <xdr:colOff>942975</xdr:colOff>
      <xdr:row>13</xdr:row>
      <xdr:rowOff>28575</xdr:rowOff>
    </xdr:to>
    <xdr:sp>
      <xdr:nvSpPr>
        <xdr:cNvPr id="18" name="Text Box 139"/>
        <xdr:cNvSpPr txBox="1">
          <a:spLocks noChangeArrowheads="1"/>
        </xdr:cNvSpPr>
      </xdr:nvSpPr>
      <xdr:spPr>
        <a:xfrm>
          <a:off x="200025" y="752475"/>
          <a:ext cx="1514475" cy="2038350"/>
        </a:xfrm>
        <a:prstGeom prst="rect">
          <a:avLst/>
        </a:prstGeom>
        <a:noFill/>
        <a:ln w="9525" cmpd="sng">
          <a:noFill/>
        </a:ln>
      </xdr:spPr>
      <xdr:txBody>
        <a:bodyPr vertOverflow="clip" wrap="square" lIns="36576" tIns="27432" rIns="36576" bIns="0"/>
        <a:p>
          <a:pPr algn="ctr">
            <a:defRPr/>
          </a:pPr>
          <a:r>
            <a:rPr lang="en-US" cap="none" sz="1400" b="1" i="0" u="none" baseline="0">
              <a:solidFill>
                <a:srgbClr val="333333"/>
              </a:solidFill>
              <a:latin typeface="Arial"/>
              <a:ea typeface="Arial"/>
              <a:cs typeface="Arial"/>
            </a:rPr>
            <a:t>International Bank</a:t>
          </a:r>
          <a:r>
            <a:rPr lang="en-US" cap="none" sz="1200" b="0" i="0" u="none" baseline="0">
              <a:solidFill>
                <a:srgbClr val="333333"/>
              </a:solidFill>
              <a:latin typeface="Arial"/>
              <a:ea typeface="Arial"/>
              <a:cs typeface="Arial"/>
            </a:rPr>
            <a:t>
</a:t>
          </a:r>
          <a:r>
            <a:rPr lang="en-US" cap="none" sz="1200" b="0" i="0" u="none" baseline="0">
              <a:solidFill>
                <a:srgbClr val="333333"/>
              </a:solidFill>
              <a:latin typeface="Arial"/>
              <a:ea typeface="Arial"/>
              <a:cs typeface="Arial"/>
            </a:rPr>
            <a:t>
</a:t>
          </a:r>
          <a:r>
            <a:rPr lang="en-US" cap="none" sz="1800" b="1" i="0" u="none" baseline="0">
              <a:solidFill>
                <a:srgbClr val="333333"/>
              </a:solidFill>
              <a:latin typeface="Arial"/>
              <a:ea typeface="Arial"/>
              <a:cs typeface="Arial"/>
            </a:rPr>
            <a:t>8.5% pa*</a:t>
          </a:r>
          <a:r>
            <a:rPr lang="en-US" cap="none" sz="1400" b="0" i="0" u="none" baseline="0">
              <a:solidFill>
                <a:srgbClr val="333333"/>
              </a:solidFill>
              <a:latin typeface="Arial"/>
              <a:ea typeface="Arial"/>
              <a:cs typeface="Arial"/>
            </a:rPr>
            <a:t>
</a:t>
          </a:r>
          <a:r>
            <a:rPr lang="en-US" cap="none" sz="14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*Flat Rate
</a:t>
          </a:r>
          <a:r>
            <a:rPr lang="en-US" cap="none" sz="1000" b="0" i="0" u="none" baseline="0">
              <a:solidFill>
                <a:srgbClr val="333333"/>
              </a:solidFill>
              <a:latin typeface="Arial"/>
              <a:ea typeface="Arial"/>
              <a:cs typeface="Arial"/>
            </a:rPr>
            <a:t>No Fees
</a:t>
          </a:r>
          <a:r>
            <a:rPr lang="en-US" cap="none" sz="1000" b="0" i="0" u="none" baseline="0">
              <a:solidFill>
                <a:srgbClr val="333333"/>
              </a:solidFill>
              <a:latin typeface="Arial"/>
              <a:ea typeface="Arial"/>
              <a:cs typeface="Arial"/>
            </a:rPr>
            <a:t>Term: 3 to 5 years</a:t>
          </a:r>
          <a:r>
            <a:rPr lang="en-US" cap="none" sz="800" b="0" i="0" u="none" baseline="0">
              <a:solidFill>
                <a:srgbClr val="800080"/>
              </a:solidFill>
              <a:latin typeface="Arial"/>
              <a:ea typeface="Arial"/>
              <a:cs typeface="Arial"/>
            </a:rPr>
            <a:t>
</a:t>
          </a:r>
        </a:p>
      </xdr:txBody>
    </xdr:sp>
    <xdr:clientData/>
  </xdr:twoCellAnchor>
  <xdr:twoCellAnchor>
    <xdr:from>
      <xdr:col>4</xdr:col>
      <xdr:colOff>152400</xdr:colOff>
      <xdr:row>2</xdr:row>
      <xdr:rowOff>104775</xdr:rowOff>
    </xdr:from>
    <xdr:to>
      <xdr:col>9</xdr:col>
      <xdr:colOff>171450</xdr:colOff>
      <xdr:row>14</xdr:row>
      <xdr:rowOff>38100</xdr:rowOff>
    </xdr:to>
    <xdr:grpSp>
      <xdr:nvGrpSpPr>
        <xdr:cNvPr id="19" name="Group 189"/>
        <xdr:cNvGrpSpPr>
          <a:grpSpLocks/>
        </xdr:cNvGrpSpPr>
      </xdr:nvGrpSpPr>
      <xdr:grpSpPr>
        <a:xfrm>
          <a:off x="1924050" y="542925"/>
          <a:ext cx="1781175" cy="2505075"/>
          <a:chOff x="195" y="57"/>
          <a:chExt cx="187" cy="241"/>
        </a:xfrm>
        <a:solidFill>
          <a:srgbClr val="FFFFFF"/>
        </a:solidFill>
      </xdr:grpSpPr>
      <xdr:sp>
        <xdr:nvSpPr>
          <xdr:cNvPr id="20" name="AutoShape 28"/>
          <xdr:cNvSpPr>
            <a:spLocks/>
          </xdr:cNvSpPr>
        </xdr:nvSpPr>
        <xdr:spPr>
          <a:xfrm>
            <a:off x="195" y="57"/>
            <a:ext cx="187" cy="241"/>
          </a:xfrm>
          <a:prstGeom prst="foldedCorner">
            <a:avLst/>
          </a:prstGeom>
          <a:solidFill>
            <a:srgbClr val="FFFFFF"/>
          </a:solidFill>
          <a:ln w="9525" cmpd="sng">
            <a:solidFill>
              <a:srgbClr val="333333"/>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Text Box 141"/>
          <xdr:cNvSpPr txBox="1">
            <a:spLocks noChangeArrowheads="1"/>
          </xdr:cNvSpPr>
        </xdr:nvSpPr>
        <xdr:spPr>
          <a:xfrm>
            <a:off x="207" y="79"/>
            <a:ext cx="161" cy="198"/>
          </a:xfrm>
          <a:prstGeom prst="rect">
            <a:avLst/>
          </a:prstGeom>
          <a:noFill/>
          <a:ln w="9525" cmpd="sng">
            <a:noFill/>
          </a:ln>
        </xdr:spPr>
        <xdr:txBody>
          <a:bodyPr vertOverflow="clip" wrap="square" lIns="36576" tIns="27432" rIns="36576" bIns="0"/>
          <a:p>
            <a:pPr algn="ctr">
              <a:defRPr/>
            </a:pPr>
            <a:r>
              <a:rPr lang="en-US" cap="none" sz="1400" b="1" i="0" u="none" baseline="0">
                <a:solidFill>
                  <a:srgbClr val="800000"/>
                </a:solidFill>
                <a:latin typeface="Arial"/>
                <a:ea typeface="Arial"/>
                <a:cs typeface="Arial"/>
              </a:rPr>
              <a:t>Republic Bank</a:t>
            </a:r>
            <a:r>
              <a:rPr lang="en-US" cap="none" sz="1200" b="0" i="0" u="none" baseline="0">
                <a:solidFill>
                  <a:srgbClr val="800000"/>
                </a:solidFill>
                <a:latin typeface="Arial"/>
                <a:ea typeface="Arial"/>
                <a:cs typeface="Arial"/>
              </a:rPr>
              <a:t>
</a:t>
            </a:r>
            <a:r>
              <a:rPr lang="en-US" cap="none" sz="1200" b="0" i="0" u="none" baseline="0">
                <a:solidFill>
                  <a:srgbClr val="800000"/>
                </a:solidFill>
                <a:latin typeface="Arial"/>
                <a:ea typeface="Arial"/>
                <a:cs typeface="Arial"/>
              </a:rPr>
              <a:t>
</a:t>
            </a:r>
            <a:r>
              <a:rPr lang="en-US" cap="none" sz="1800" b="1" i="0" u="none" baseline="0">
                <a:solidFill>
                  <a:srgbClr val="800000"/>
                </a:solidFill>
                <a:latin typeface="Arial"/>
                <a:ea typeface="Arial"/>
                <a:cs typeface="Arial"/>
              </a:rPr>
              <a:t>8.1% pa*</a:t>
            </a:r>
            <a:r>
              <a:rPr lang="en-US" cap="none" sz="1400" b="0" i="0" u="none" baseline="0">
                <a:solidFill>
                  <a:srgbClr val="800000"/>
                </a:solidFill>
                <a:latin typeface="Arial"/>
                <a:ea typeface="Arial"/>
                <a:cs typeface="Arial"/>
              </a:rPr>
              <a:t>
</a:t>
            </a:r>
            <a:r>
              <a:rPr lang="en-US" cap="none" sz="1400" b="0" i="0" u="none" baseline="0">
                <a:solidFill>
                  <a:srgbClr val="800000"/>
                </a:solidFill>
                <a:latin typeface="Arial"/>
                <a:ea typeface="Arial"/>
                <a:cs typeface="Arial"/>
              </a:rPr>
              <a:t>
</a:t>
            </a:r>
            <a:r>
              <a:rPr lang="en-US" cap="none" sz="1000" b="0" i="0" u="none" baseline="0">
                <a:solidFill>
                  <a:srgbClr val="800000"/>
                </a:solidFill>
                <a:latin typeface="Arial"/>
                <a:ea typeface="Arial"/>
                <a:cs typeface="Arial"/>
              </a:rPr>
              <a:t>*Flat Rate
</a:t>
            </a:r>
            <a:r>
              <a:rPr lang="en-US" cap="none" sz="1000" b="0" i="0" u="none" baseline="0">
                <a:solidFill>
                  <a:srgbClr val="800000"/>
                </a:solidFill>
                <a:latin typeface="Arial"/>
                <a:ea typeface="Arial"/>
                <a:cs typeface="Arial"/>
              </a:rPr>
              <a:t>Establishment Fee: $250</a:t>
            </a:r>
            <a:r>
              <a:rPr lang="en-US" cap="none" sz="1000" b="0" i="0" u="none" baseline="30000">
                <a:solidFill>
                  <a:srgbClr val="800000"/>
                </a:solidFill>
                <a:latin typeface="Arial"/>
                <a:ea typeface="Arial"/>
                <a:cs typeface="Arial"/>
              </a:rPr>
              <a:t>+</a:t>
            </a:r>
            <a:r>
              <a:rPr lang="en-US" cap="none" sz="1000" b="0" i="0" u="none" baseline="0">
                <a:solidFill>
                  <a:srgbClr val="800000"/>
                </a:solidFill>
                <a:latin typeface="Arial"/>
                <a:ea typeface="Arial"/>
                <a:cs typeface="Arial"/>
              </a:rPr>
              <a:t> (</a:t>
            </a:r>
            <a:r>
              <a:rPr lang="en-US" cap="none" sz="1000" b="0" i="0" u="none" baseline="30000">
                <a:solidFill>
                  <a:srgbClr val="800000"/>
                </a:solidFill>
                <a:latin typeface="Arial"/>
                <a:ea typeface="Arial"/>
                <a:cs typeface="Arial"/>
              </a:rPr>
              <a:t>+</a:t>
            </a:r>
            <a:r>
              <a:rPr lang="en-US" cap="none" sz="1000" b="0" i="0" u="none" baseline="0">
                <a:solidFill>
                  <a:srgbClr val="800000"/>
                </a:solidFill>
                <a:latin typeface="Arial"/>
                <a:ea typeface="Arial"/>
                <a:cs typeface="Arial"/>
              </a:rPr>
              <a:t>payable once at commencement of loan)
</a:t>
            </a:r>
            <a:r>
              <a:rPr lang="en-US" cap="none" sz="1000" b="0" i="0" u="none" baseline="0">
                <a:solidFill>
                  <a:srgbClr val="800000"/>
                </a:solidFill>
                <a:latin typeface="Arial"/>
                <a:ea typeface="Arial"/>
                <a:cs typeface="Arial"/>
              </a:rPr>
              <a:t>Term: 3 to 5 years</a:t>
            </a:r>
          </a:p>
        </xdr:txBody>
      </xdr:sp>
    </xdr:grpSp>
    <xdr:clientData/>
  </xdr:twoCellAnchor>
  <xdr:twoCellAnchor>
    <xdr:from>
      <xdr:col>9</xdr:col>
      <xdr:colOff>257175</xdr:colOff>
      <xdr:row>2</xdr:row>
      <xdr:rowOff>104775</xdr:rowOff>
    </xdr:from>
    <xdr:to>
      <xdr:col>10</xdr:col>
      <xdr:colOff>1038225</xdr:colOff>
      <xdr:row>14</xdr:row>
      <xdr:rowOff>38100</xdr:rowOff>
    </xdr:to>
    <xdr:sp>
      <xdr:nvSpPr>
        <xdr:cNvPr id="22" name="AutoShape 16"/>
        <xdr:cNvSpPr>
          <a:spLocks/>
        </xdr:cNvSpPr>
      </xdr:nvSpPr>
      <xdr:spPr>
        <a:xfrm>
          <a:off x="3790950" y="542925"/>
          <a:ext cx="1781175" cy="2505075"/>
        </a:xfrm>
        <a:prstGeom prst="foldedCorner">
          <a:avLst/>
        </a:prstGeom>
        <a:solidFill>
          <a:srgbClr val="FFFFFF"/>
        </a:solidFill>
        <a:ln w="9525" cmpd="sng">
          <a:solidFill>
            <a:srgbClr val="0033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390525</xdr:colOff>
      <xdr:row>3</xdr:row>
      <xdr:rowOff>123825</xdr:rowOff>
    </xdr:from>
    <xdr:to>
      <xdr:col>10</xdr:col>
      <xdr:colOff>904875</xdr:colOff>
      <xdr:row>13</xdr:row>
      <xdr:rowOff>142875</xdr:rowOff>
    </xdr:to>
    <xdr:sp>
      <xdr:nvSpPr>
        <xdr:cNvPr id="23" name="Text Box 142"/>
        <xdr:cNvSpPr txBox="1">
          <a:spLocks noChangeArrowheads="1"/>
        </xdr:cNvSpPr>
      </xdr:nvSpPr>
      <xdr:spPr>
        <a:xfrm>
          <a:off x="3924300" y="752475"/>
          <a:ext cx="1514475" cy="2152650"/>
        </a:xfrm>
        <a:prstGeom prst="rect">
          <a:avLst/>
        </a:prstGeom>
        <a:noFill/>
        <a:ln w="9525" cmpd="sng">
          <a:noFill/>
        </a:ln>
      </xdr:spPr>
      <xdr:txBody>
        <a:bodyPr vertOverflow="clip" wrap="square" lIns="36576" tIns="27432" rIns="36576" bIns="0"/>
        <a:p>
          <a:pPr algn="ctr">
            <a:defRPr/>
          </a:pPr>
          <a:r>
            <a:rPr lang="en-US" cap="none" sz="1400" b="1" i="0" u="none" baseline="0">
              <a:solidFill>
                <a:srgbClr val="003366"/>
              </a:solidFill>
              <a:latin typeface="Arial"/>
              <a:ea typeface="Arial"/>
              <a:cs typeface="Arial"/>
            </a:rPr>
            <a:t>Oceania Bank</a:t>
          </a:r>
          <a:r>
            <a:rPr lang="en-US" cap="none" sz="1200" b="0" i="0" u="none" baseline="0">
              <a:solidFill>
                <a:srgbClr val="003366"/>
              </a:solidFill>
              <a:latin typeface="Arial"/>
              <a:ea typeface="Arial"/>
              <a:cs typeface="Arial"/>
            </a:rPr>
            <a:t>
</a:t>
          </a:r>
          <a:r>
            <a:rPr lang="en-US" cap="none" sz="1200" b="0" i="0" u="none" baseline="0">
              <a:solidFill>
                <a:srgbClr val="003366"/>
              </a:solidFill>
              <a:latin typeface="Arial"/>
              <a:ea typeface="Arial"/>
              <a:cs typeface="Arial"/>
            </a:rPr>
            <a:t>
</a:t>
          </a:r>
          <a:r>
            <a:rPr lang="en-US" cap="none" sz="1800" b="1" i="0" u="none" baseline="0">
              <a:solidFill>
                <a:srgbClr val="003366"/>
              </a:solidFill>
              <a:latin typeface="Arial"/>
              <a:ea typeface="Arial"/>
              <a:cs typeface="Arial"/>
            </a:rPr>
            <a:t>13.19% pa*</a:t>
          </a:r>
          <a:r>
            <a:rPr lang="en-US" cap="none" sz="1400" b="0" i="0" u="none" baseline="0">
              <a:solidFill>
                <a:srgbClr val="003366"/>
              </a:solidFill>
              <a:latin typeface="Arial"/>
              <a:ea typeface="Arial"/>
              <a:cs typeface="Arial"/>
            </a:rPr>
            <a:t>
</a:t>
          </a:r>
          <a:r>
            <a:rPr lang="en-US" cap="none" sz="1400" b="0" i="0" u="none" baseline="0">
              <a:solidFill>
                <a:srgbClr val="003366"/>
              </a:solidFill>
              <a:latin typeface="Arial"/>
              <a:ea typeface="Arial"/>
              <a:cs typeface="Arial"/>
            </a:rPr>
            <a:t>
</a:t>
          </a:r>
          <a:r>
            <a:rPr lang="en-US" cap="none" sz="1000" b="0" i="0" u="none" baseline="0">
              <a:solidFill>
                <a:srgbClr val="003366"/>
              </a:solidFill>
              <a:latin typeface="Arial"/>
              <a:ea typeface="Arial"/>
              <a:cs typeface="Arial"/>
            </a:rPr>
            <a:t>*Reducible Rate
</a:t>
          </a:r>
          <a:r>
            <a:rPr lang="en-US" cap="none" sz="1000" b="0" i="0" u="none" baseline="0">
              <a:solidFill>
                <a:srgbClr val="003366"/>
              </a:solidFill>
              <a:latin typeface="Arial"/>
              <a:ea typeface="Arial"/>
              <a:cs typeface="Arial"/>
            </a:rPr>
            <a:t>Interest calculated monthly
</a:t>
          </a:r>
          <a:r>
            <a:rPr lang="en-US" cap="none" sz="1000" b="0" i="0" u="none" baseline="0">
              <a:solidFill>
                <a:srgbClr val="003366"/>
              </a:solidFill>
              <a:latin typeface="Arial"/>
              <a:ea typeface="Arial"/>
              <a:cs typeface="Arial"/>
            </a:rPr>
            <a:t>Account Fee: $5 per month
</a:t>
          </a:r>
          <a:r>
            <a:rPr lang="en-US" cap="none" sz="1000" b="0" i="0" u="none" baseline="0">
              <a:solidFill>
                <a:srgbClr val="003366"/>
              </a:solidFill>
              <a:latin typeface="Arial"/>
              <a:ea typeface="Arial"/>
              <a:cs typeface="Arial"/>
            </a:rPr>
            <a:t>Term: 3 to 5 years
</a:t>
          </a:r>
        </a:p>
      </xdr:txBody>
    </xdr:sp>
    <xdr:clientData/>
  </xdr:twoCellAnchor>
  <xdr:twoCellAnchor>
    <xdr:from>
      <xdr:col>14</xdr:col>
      <xdr:colOff>104775</xdr:colOff>
      <xdr:row>1</xdr:row>
      <xdr:rowOff>57150</xdr:rowOff>
    </xdr:from>
    <xdr:to>
      <xdr:col>21</xdr:col>
      <xdr:colOff>123825</xdr:colOff>
      <xdr:row>22</xdr:row>
      <xdr:rowOff>114300</xdr:rowOff>
    </xdr:to>
    <xdr:grpSp>
      <xdr:nvGrpSpPr>
        <xdr:cNvPr id="24" name="Group 193"/>
        <xdr:cNvGrpSpPr>
          <a:grpSpLocks/>
        </xdr:cNvGrpSpPr>
      </xdr:nvGrpSpPr>
      <xdr:grpSpPr>
        <a:xfrm>
          <a:off x="6048375" y="304800"/>
          <a:ext cx="4476750" cy="4800600"/>
          <a:chOff x="635" y="36"/>
          <a:chExt cx="470" cy="482"/>
        </a:xfrm>
        <a:solidFill>
          <a:srgbClr val="FFFFFF"/>
        </a:solidFill>
      </xdr:grpSpPr>
      <xdr:sp>
        <xdr:nvSpPr>
          <xdr:cNvPr id="25" name="Text Box 86"/>
          <xdr:cNvSpPr txBox="1">
            <a:spLocks noChangeArrowheads="1"/>
          </xdr:cNvSpPr>
        </xdr:nvSpPr>
        <xdr:spPr>
          <a:xfrm>
            <a:off x="889" y="268"/>
            <a:ext cx="216" cy="250"/>
          </a:xfrm>
          <a:prstGeom prst="rect">
            <a:avLst/>
          </a:prstGeom>
          <a:noFill/>
          <a:ln w="9525" cmpd="sng">
            <a:noFill/>
          </a:ln>
        </xdr:spPr>
        <xdr:txBody>
          <a:bodyPr vertOverflow="clip" wrap="square" lIns="27432" tIns="27432" rIns="0" bIns="0"/>
          <a:p>
            <a:pPr algn="l">
              <a:defRPr/>
            </a:pPr>
            <a:r>
              <a:rPr lang="en-US" cap="none" sz="1100" b="0" i="0" u="none" baseline="0">
                <a:solidFill>
                  <a:srgbClr val="003366"/>
                </a:solidFill>
                <a:latin typeface="Calibri"/>
                <a:ea typeface="Calibri"/>
                <a:cs typeface="Calibri"/>
              </a:rPr>
              <a:t>MT Pockets' wishes to borrow $5000 for an overseas holiday and considers paying-off the loan in 5 years.  MT has narrowed the choice to three loans.  Which bank offers the best deal?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Investigate the function of this spreadsheet by changing the entries in the yellow cells, then answer the questions to the left.</a:t>
            </a:r>
          </a:p>
        </xdr:txBody>
      </xdr:sp>
      <xdr:pic>
        <xdr:nvPicPr>
          <xdr:cNvPr id="26" name="icon_budget"/>
          <xdr:cNvPicPr preferRelativeResize="1">
            <a:picLocks noChangeAspect="1"/>
          </xdr:cNvPicPr>
        </xdr:nvPicPr>
        <xdr:blipFill>
          <a:blip r:embed="rId1"/>
          <a:stretch>
            <a:fillRect/>
          </a:stretch>
        </xdr:blipFill>
        <xdr:spPr>
          <a:xfrm>
            <a:off x="635" y="36"/>
            <a:ext cx="39" cy="53"/>
          </a:xfrm>
          <a:prstGeom prst="rect">
            <a:avLst/>
          </a:prstGeom>
          <a:noFill/>
          <a:ln w="9525" cmpd="sng">
            <a:noFill/>
          </a:ln>
        </xdr:spPr>
      </xdr:pic>
      <xdr:pic>
        <xdr:nvPicPr>
          <xdr:cNvPr id="27" name="Picture 106"/>
          <xdr:cNvPicPr preferRelativeResize="1">
            <a:picLocks noChangeAspect="1"/>
          </xdr:cNvPicPr>
        </xdr:nvPicPr>
        <xdr:blipFill>
          <a:blip r:embed="rId2"/>
          <a:stretch>
            <a:fillRect/>
          </a:stretch>
        </xdr:blipFill>
        <xdr:spPr>
          <a:xfrm>
            <a:off x="636" y="129"/>
            <a:ext cx="28" cy="35"/>
          </a:xfrm>
          <a:prstGeom prst="rect">
            <a:avLst/>
          </a:prstGeom>
          <a:noFill/>
          <a:ln w="9525" cmpd="sng">
            <a:noFill/>
          </a:ln>
        </xdr:spPr>
      </xdr:pic>
      <xdr:pic>
        <xdr:nvPicPr>
          <xdr:cNvPr id="28" name="Picture 129" descr="hd_credit"/>
          <xdr:cNvPicPr preferRelativeResize="1">
            <a:picLocks noChangeAspect="1"/>
          </xdr:cNvPicPr>
        </xdr:nvPicPr>
        <xdr:blipFill>
          <a:blip r:embed="rId3"/>
          <a:stretch>
            <a:fillRect/>
          </a:stretch>
        </xdr:blipFill>
        <xdr:spPr>
          <a:xfrm>
            <a:off x="917" y="86"/>
            <a:ext cx="158" cy="1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38100</xdr:rowOff>
    </xdr:from>
    <xdr:to>
      <xdr:col>8</xdr:col>
      <xdr:colOff>104775</xdr:colOff>
      <xdr:row>34</xdr:row>
      <xdr:rowOff>57150</xdr:rowOff>
    </xdr:to>
    <xdr:graphicFrame>
      <xdr:nvGraphicFramePr>
        <xdr:cNvPr id="1" name="Chart 3"/>
        <xdr:cNvGraphicFramePr/>
      </xdr:nvGraphicFramePr>
      <xdr:xfrm>
        <a:off x="0" y="4410075"/>
        <a:ext cx="5676900" cy="3419475"/>
      </xdr:xfrm>
      <a:graphic>
        <a:graphicData uri="http://schemas.openxmlformats.org/drawingml/2006/chart">
          <c:chart xmlns:c="http://schemas.openxmlformats.org/drawingml/2006/chart" r:id="rId1"/>
        </a:graphicData>
      </a:graphic>
    </xdr:graphicFrame>
    <xdr:clientData/>
  </xdr:twoCellAnchor>
  <xdr:twoCellAnchor>
    <xdr:from>
      <xdr:col>9</xdr:col>
      <xdr:colOff>142875</xdr:colOff>
      <xdr:row>1</xdr:row>
      <xdr:rowOff>76200</xdr:rowOff>
    </xdr:from>
    <xdr:to>
      <xdr:col>16</xdr:col>
      <xdr:colOff>361950</xdr:colOff>
      <xdr:row>21</xdr:row>
      <xdr:rowOff>9525</xdr:rowOff>
    </xdr:to>
    <xdr:grpSp>
      <xdr:nvGrpSpPr>
        <xdr:cNvPr id="2" name="Group 70"/>
        <xdr:cNvGrpSpPr>
          <a:grpSpLocks/>
        </xdr:cNvGrpSpPr>
      </xdr:nvGrpSpPr>
      <xdr:grpSpPr>
        <a:xfrm>
          <a:off x="5895975" y="323850"/>
          <a:ext cx="4686300" cy="4800600"/>
          <a:chOff x="619" y="39"/>
          <a:chExt cx="492" cy="479"/>
        </a:xfrm>
        <a:solidFill>
          <a:srgbClr val="FFFFFF"/>
        </a:solidFill>
      </xdr:grpSpPr>
      <xdr:sp>
        <xdr:nvSpPr>
          <xdr:cNvPr id="3" name="Text Box 36"/>
          <xdr:cNvSpPr txBox="1">
            <a:spLocks noChangeArrowheads="1"/>
          </xdr:cNvSpPr>
        </xdr:nvSpPr>
        <xdr:spPr>
          <a:xfrm>
            <a:off x="911" y="251"/>
            <a:ext cx="200" cy="267"/>
          </a:xfrm>
          <a:prstGeom prst="rect">
            <a:avLst/>
          </a:prstGeom>
          <a:noFill/>
          <a:ln w="9525" cmpd="sng">
            <a:noFill/>
          </a:ln>
        </xdr:spPr>
        <xdr:txBody>
          <a:bodyPr vertOverflow="clip" wrap="square" lIns="27432" tIns="27432" rIns="0" bIns="0"/>
          <a:p>
            <a:pPr algn="l">
              <a:defRPr/>
            </a:pPr>
            <a:r>
              <a:rPr lang="en-US" cap="none" sz="1100" b="0" i="0" u="none" baseline="0">
                <a:solidFill>
                  <a:srgbClr val="003366"/>
                </a:solidFill>
                <a:latin typeface="Calibri"/>
                <a:ea typeface="Calibri"/>
                <a:cs typeface="Calibri"/>
              </a:rPr>
              <a:t>This spreadsheet compares the effect of higher repayments on the term of a reducing balance loan.  What advice would you give MT Pockets regarding repayments on a home loan? 
</a:t>
            </a:r>
            <a:r>
              <a:rPr lang="en-US" cap="none" sz="1100" b="0" i="0" u="none" baseline="0">
                <a:solidFill>
                  <a:srgbClr val="003366"/>
                </a:solidFill>
                <a:latin typeface="Calibri"/>
                <a:ea typeface="Calibri"/>
                <a:cs typeface="Calibri"/>
              </a:rPr>
              <a:t>
</a:t>
            </a:r>
            <a:r>
              <a:rPr lang="en-US" cap="none" sz="1100" b="0" i="0" u="none" baseline="0">
                <a:solidFill>
                  <a:srgbClr val="003366"/>
                </a:solidFill>
                <a:latin typeface="Calibri"/>
                <a:ea typeface="Calibri"/>
                <a:cs typeface="Calibri"/>
              </a:rPr>
              <a:t>Investigate the function of this spreadsheet by changing the entries in the yellow cells, then answer the questions to the left.</a:t>
            </a:r>
          </a:p>
        </xdr:txBody>
      </xdr:sp>
      <xdr:pic>
        <xdr:nvPicPr>
          <xdr:cNvPr id="4" name="icon_budget"/>
          <xdr:cNvPicPr preferRelativeResize="1">
            <a:picLocks noChangeAspect="1"/>
          </xdr:cNvPicPr>
        </xdr:nvPicPr>
        <xdr:blipFill>
          <a:blip r:embed="rId2"/>
          <a:stretch>
            <a:fillRect/>
          </a:stretch>
        </xdr:blipFill>
        <xdr:spPr>
          <a:xfrm>
            <a:off x="619" y="39"/>
            <a:ext cx="39" cy="53"/>
          </a:xfrm>
          <a:prstGeom prst="rect">
            <a:avLst/>
          </a:prstGeom>
          <a:noFill/>
          <a:ln w="9525" cmpd="sng">
            <a:noFill/>
          </a:ln>
        </xdr:spPr>
      </xdr:pic>
      <xdr:pic>
        <xdr:nvPicPr>
          <xdr:cNvPr id="5" name="Picture 41"/>
          <xdr:cNvPicPr preferRelativeResize="1">
            <a:picLocks noChangeAspect="1"/>
          </xdr:cNvPicPr>
        </xdr:nvPicPr>
        <xdr:blipFill>
          <a:blip r:embed="rId3"/>
          <a:stretch>
            <a:fillRect/>
          </a:stretch>
        </xdr:blipFill>
        <xdr:spPr>
          <a:xfrm>
            <a:off x="622" y="125"/>
            <a:ext cx="25" cy="44"/>
          </a:xfrm>
          <a:prstGeom prst="rect">
            <a:avLst/>
          </a:prstGeom>
          <a:noFill/>
          <a:ln w="9525" cmpd="sng">
            <a:noFill/>
          </a:ln>
        </xdr:spPr>
      </xdr:pic>
      <xdr:pic>
        <xdr:nvPicPr>
          <xdr:cNvPr id="6" name="Picture 53" descr="hd_credit"/>
          <xdr:cNvPicPr preferRelativeResize="1">
            <a:picLocks noChangeAspect="1"/>
          </xdr:cNvPicPr>
        </xdr:nvPicPr>
        <xdr:blipFill>
          <a:blip r:embed="rId4"/>
          <a:stretch>
            <a:fillRect/>
          </a:stretch>
        </xdr:blipFill>
        <xdr:spPr>
          <a:xfrm>
            <a:off x="930" y="49"/>
            <a:ext cx="158" cy="151"/>
          </a:xfrm>
          <a:prstGeom prst="rect">
            <a:avLst/>
          </a:prstGeom>
          <a:noFill/>
          <a:ln w="9525" cmpd="sng">
            <a:noFill/>
          </a:ln>
        </xdr:spPr>
      </xdr:pic>
    </xdr:grpSp>
    <xdr:clientData/>
  </xdr:twoCellAnchor>
  <xdr:oneCellAnchor>
    <xdr:from>
      <xdr:col>2</xdr:col>
      <xdr:colOff>104775</xdr:colOff>
      <xdr:row>2</xdr:row>
      <xdr:rowOff>228600</xdr:rowOff>
    </xdr:from>
    <xdr:ext cx="85725" cy="209550"/>
    <xdr:sp>
      <xdr:nvSpPr>
        <xdr:cNvPr id="7" name="Text Box 65"/>
        <xdr:cNvSpPr txBox="1">
          <a:spLocks noChangeArrowheads="1"/>
        </xdr:cNvSpPr>
      </xdr:nvSpPr>
      <xdr:spPr>
        <a:xfrm>
          <a:off x="514350" y="63817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340"/>
  <sheetViews>
    <sheetView tabSelected="1" zoomScalePageLayoutView="0" workbookViewId="0" topLeftCell="A1">
      <selection activeCell="K16" sqref="K16"/>
    </sheetView>
  </sheetViews>
  <sheetFormatPr defaultColWidth="9.140625" defaultRowHeight="12.75"/>
  <cols>
    <col min="1" max="1" width="0.5625" style="16" customWidth="1"/>
    <col min="2" max="2" width="1.8515625" style="16" customWidth="1"/>
    <col min="3" max="3" width="9.140625" style="16" customWidth="1"/>
    <col min="4" max="4" width="15.00390625" style="16" customWidth="1"/>
    <col min="5" max="5" width="12.8515625" style="16" customWidth="1"/>
    <col min="6" max="6" width="1.8515625" style="16" customWidth="1"/>
    <col min="7" max="7" width="0.71875" style="16" customWidth="1"/>
    <col min="8" max="8" width="1.8515625" style="16" customWidth="1"/>
    <col min="9" max="9" width="9.140625" style="16" customWidth="1"/>
    <col min="10" max="10" width="15.00390625" style="16" customWidth="1"/>
    <col min="11" max="11" width="15.7109375" style="16" customWidth="1"/>
    <col min="12" max="12" width="0.71875" style="16" customWidth="1"/>
    <col min="13" max="13" width="2.7109375" style="3" customWidth="1"/>
    <col min="14" max="14" width="2.00390625" style="24" customWidth="1"/>
    <col min="15" max="15" width="9.140625" style="15" customWidth="1"/>
    <col min="16" max="16" width="23.00390625" style="15" customWidth="1"/>
    <col min="17" max="17" width="0.9921875" style="24" customWidth="1"/>
    <col min="18" max="18" width="2.28125" style="3" customWidth="1"/>
    <col min="19" max="19" width="1.7109375" style="0" customWidth="1"/>
    <col min="20" max="21" width="14.8515625" style="0" customWidth="1"/>
    <col min="22" max="22" width="3.421875" style="4" customWidth="1"/>
    <col min="23" max="23" width="2.28125" style="5" customWidth="1"/>
  </cols>
  <sheetData>
    <row r="1" spans="1:52" ht="19.5">
      <c r="A1" s="15"/>
      <c r="B1" s="14" t="s">
        <v>24</v>
      </c>
      <c r="C1" s="15"/>
      <c r="D1" s="15"/>
      <c r="E1" s="15"/>
      <c r="F1" s="15"/>
      <c r="G1" s="15"/>
      <c r="H1" s="15"/>
      <c r="I1" s="15"/>
      <c r="J1" s="15"/>
      <c r="K1" s="15"/>
      <c r="L1" s="15"/>
      <c r="S1" s="4"/>
      <c r="T1" s="4"/>
      <c r="U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7:52" ht="15" customHeight="1">
      <c r="G2" s="17"/>
      <c r="S2" s="4"/>
      <c r="T2" s="4"/>
      <c r="U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6:52" ht="15" customHeight="1">
      <c r="P3" s="85" t="s">
        <v>27</v>
      </c>
      <c r="S3" s="4"/>
      <c r="T3" s="4"/>
      <c r="U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16:52" ht="15" customHeight="1">
      <c r="P4" s="37"/>
      <c r="S4" s="4"/>
      <c r="T4" s="4"/>
      <c r="U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9:52" ht="15" customHeight="1">
      <c r="S5" s="4"/>
      <c r="T5" s="4"/>
      <c r="U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6:52" ht="15" customHeight="1">
      <c r="P6" s="25"/>
      <c r="S6" s="4"/>
      <c r="T6" s="4"/>
      <c r="U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4:52" ht="15" customHeight="1">
      <c r="N7" s="26"/>
      <c r="O7" s="27"/>
      <c r="P7" s="27"/>
      <c r="Q7" s="26"/>
      <c r="S7" s="4"/>
      <c r="T7" s="4"/>
      <c r="U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4:52" ht="15" customHeight="1">
      <c r="N8" s="28"/>
      <c r="O8" s="29"/>
      <c r="P8" s="30"/>
      <c r="Q8" s="28"/>
      <c r="S8" s="4"/>
      <c r="T8" s="4"/>
      <c r="U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6:52" ht="15" customHeight="1">
      <c r="P9" s="31"/>
      <c r="S9" s="4"/>
      <c r="T9" s="4"/>
      <c r="U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row>
    <row r="10" spans="15:52" ht="19.5" customHeight="1">
      <c r="O10" s="32" t="s">
        <v>11</v>
      </c>
      <c r="P10" s="24"/>
      <c r="S10" s="4"/>
      <c r="T10" s="4"/>
      <c r="U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52" ht="19.5" customHeight="1">
      <c r="O11" s="32" t="s">
        <v>22</v>
      </c>
      <c r="P11" s="24"/>
      <c r="S11" s="4"/>
      <c r="T11" s="4"/>
      <c r="U11" s="4"/>
      <c r="V11" s="6"/>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52" ht="19.5" customHeight="1">
      <c r="O12" s="32" t="s">
        <v>12</v>
      </c>
      <c r="P12" s="24"/>
      <c r="S12" s="4"/>
      <c r="T12" s="4"/>
      <c r="U12" s="4"/>
      <c r="V12" s="6"/>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52" ht="19.5" customHeight="1">
      <c r="O13" s="32" t="s">
        <v>13</v>
      </c>
      <c r="P13" s="24"/>
      <c r="S13" s="4"/>
      <c r="T13" s="4"/>
      <c r="U13" s="4"/>
      <c r="V13" s="6"/>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52" ht="19.5" customHeight="1">
      <c r="O14" s="32" t="s">
        <v>14</v>
      </c>
      <c r="P14" s="24"/>
      <c r="S14" s="4"/>
      <c r="T14" s="4"/>
      <c r="U14" s="4"/>
      <c r="V14" s="6"/>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52" ht="19.5" customHeight="1">
      <c r="O15" s="32" t="s">
        <v>15</v>
      </c>
      <c r="P15" s="34"/>
      <c r="R15" s="7"/>
      <c r="S15" s="8"/>
      <c r="T15" s="4"/>
      <c r="U15" s="4"/>
      <c r="V15" s="6"/>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2:52" ht="19.5" customHeight="1">
      <c r="L16" s="19"/>
      <c r="O16" s="32" t="s">
        <v>16</v>
      </c>
      <c r="P16" s="24"/>
      <c r="R16" s="7"/>
      <c r="S16" s="8"/>
      <c r="T16" s="4"/>
      <c r="U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2:52" ht="19.5" customHeight="1">
      <c r="B17" s="20"/>
      <c r="C17" s="40" t="s">
        <v>25</v>
      </c>
      <c r="D17" s="20"/>
      <c r="E17" s="20"/>
      <c r="F17" s="20"/>
      <c r="H17" s="15"/>
      <c r="I17" s="40" t="s">
        <v>26</v>
      </c>
      <c r="J17" s="20"/>
      <c r="K17" s="20"/>
      <c r="L17" s="19"/>
      <c r="O17" s="32" t="s">
        <v>17</v>
      </c>
      <c r="P17" s="34"/>
      <c r="R17" s="7"/>
      <c r="S17" s="8"/>
      <c r="T17" s="4"/>
      <c r="U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2:52" ht="19.5" customHeight="1">
      <c r="B18" s="52"/>
      <c r="C18" s="62" t="s">
        <v>8</v>
      </c>
      <c r="D18" s="63"/>
      <c r="E18" s="64">
        <v>1</v>
      </c>
      <c r="F18" s="42"/>
      <c r="H18" s="52"/>
      <c r="I18" s="62" t="s">
        <v>8</v>
      </c>
      <c r="J18" s="72"/>
      <c r="K18" s="64">
        <v>1</v>
      </c>
      <c r="L18" s="19"/>
      <c r="O18" s="32" t="s">
        <v>18</v>
      </c>
      <c r="P18" s="24"/>
      <c r="R18" s="7"/>
      <c r="S18" s="8"/>
      <c r="T18" s="4"/>
      <c r="U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2:52" ht="19.5" customHeight="1">
      <c r="B19" s="23"/>
      <c r="C19" s="65" t="s">
        <v>31</v>
      </c>
      <c r="D19" s="65"/>
      <c r="E19" s="66">
        <v>0.01</v>
      </c>
      <c r="F19" s="42"/>
      <c r="H19" s="23"/>
      <c r="I19" s="65" t="s">
        <v>31</v>
      </c>
      <c r="J19" s="65"/>
      <c r="K19" s="66">
        <v>0.01</v>
      </c>
      <c r="L19" s="19"/>
      <c r="O19" s="32" t="s">
        <v>19</v>
      </c>
      <c r="P19" s="24"/>
      <c r="R19" s="7"/>
      <c r="S19" s="8"/>
      <c r="T19" s="4"/>
      <c r="U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2:52" ht="19.5" customHeight="1">
      <c r="B20" s="23"/>
      <c r="C20" s="65" t="s">
        <v>10</v>
      </c>
      <c r="D20" s="65"/>
      <c r="E20" s="67">
        <v>1</v>
      </c>
      <c r="F20" s="42"/>
      <c r="H20" s="23"/>
      <c r="I20" s="65" t="s">
        <v>10</v>
      </c>
      <c r="J20" s="65"/>
      <c r="K20" s="67">
        <v>1</v>
      </c>
      <c r="L20" s="19"/>
      <c r="M20" s="33"/>
      <c r="O20" s="32" t="s">
        <v>23</v>
      </c>
      <c r="R20" s="7"/>
      <c r="S20" s="8"/>
      <c r="T20" s="4"/>
      <c r="U20" s="4"/>
      <c r="W20" s="9"/>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row>
    <row r="21" spans="2:52" ht="19.5" customHeight="1">
      <c r="B21" s="21"/>
      <c r="C21" s="68"/>
      <c r="D21" s="68"/>
      <c r="E21" s="69"/>
      <c r="F21" s="22"/>
      <c r="H21" s="21"/>
      <c r="I21" s="68"/>
      <c r="J21" s="68"/>
      <c r="K21" s="69"/>
      <c r="L21" s="19"/>
      <c r="N21" s="34"/>
      <c r="P21" s="36"/>
      <c r="Q21" s="34"/>
      <c r="R21" s="7"/>
      <c r="S21" s="8"/>
      <c r="T21" s="4"/>
      <c r="U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2:52" ht="19.5" customHeight="1">
      <c r="B22" s="23"/>
      <c r="C22" s="65" t="s">
        <v>35</v>
      </c>
      <c r="D22" s="65"/>
      <c r="E22" s="70">
        <f>E18*E19*E20</f>
        <v>0.01</v>
      </c>
      <c r="F22" s="43"/>
      <c r="H22" s="23"/>
      <c r="I22" s="65" t="s">
        <v>35</v>
      </c>
      <c r="J22" s="65"/>
      <c r="K22" s="70">
        <f>K24*K20*12-K18</f>
        <v>0.005424938669707391</v>
      </c>
      <c r="L22" s="19"/>
      <c r="M22" s="33"/>
      <c r="R22" s="7"/>
      <c r="S22" s="8"/>
      <c r="T22" s="4"/>
      <c r="U22" s="4"/>
      <c r="W22" s="9"/>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2:52" ht="19.5" customHeight="1">
      <c r="B23" s="23"/>
      <c r="C23" s="65" t="s">
        <v>36</v>
      </c>
      <c r="D23" s="65"/>
      <c r="E23" s="70">
        <f>E18+E22</f>
        <v>1.01</v>
      </c>
      <c r="F23" s="43"/>
      <c r="H23" s="23"/>
      <c r="I23" s="65" t="s">
        <v>36</v>
      </c>
      <c r="J23" s="65"/>
      <c r="K23" s="70">
        <f>K22+K18</f>
        <v>1.0054249386697074</v>
      </c>
      <c r="L23" s="19"/>
      <c r="R23" s="7"/>
      <c r="S23" s="8"/>
      <c r="U23" s="4"/>
      <c r="V23" s="10"/>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2:52" ht="19.5" customHeight="1">
      <c r="B24" s="23"/>
      <c r="C24" s="65" t="s">
        <v>33</v>
      </c>
      <c r="D24" s="65"/>
      <c r="E24" s="71">
        <f>E23/(E20*12)</f>
        <v>0.08416666666666667</v>
      </c>
      <c r="F24" s="43"/>
      <c r="H24" s="23"/>
      <c r="I24" s="65" t="s">
        <v>33</v>
      </c>
      <c r="J24" s="65"/>
      <c r="K24" s="71">
        <f>ABS(PMT(K19/12,K20*12,K18))</f>
        <v>0.08378541155580894</v>
      </c>
      <c r="L24" s="19"/>
      <c r="R24" s="7"/>
      <c r="S24" s="8"/>
      <c r="T24" s="4"/>
      <c r="U24" s="4"/>
      <c r="V24" s="10"/>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2:52" ht="16.5" customHeight="1">
      <c r="B25" s="21"/>
      <c r="C25" s="21"/>
      <c r="D25" s="21"/>
      <c r="E25" s="51"/>
      <c r="F25" s="1"/>
      <c r="H25" s="21"/>
      <c r="I25" s="21"/>
      <c r="J25" s="21"/>
      <c r="K25" s="53"/>
      <c r="L25" s="19"/>
      <c r="S25" s="4"/>
      <c r="U25" s="4"/>
      <c r="V25" s="10"/>
      <c r="W25" s="3"/>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12:52" ht="15" customHeight="1">
      <c r="L26" s="19"/>
      <c r="S26" s="4"/>
      <c r="T26" s="4"/>
      <c r="U26" s="4"/>
      <c r="W26" s="3"/>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2:52" ht="15" customHeight="1">
      <c r="L27" s="19"/>
      <c r="N27" s="34"/>
      <c r="Q27" s="34"/>
      <c r="S27" s="4"/>
      <c r="T27" s="4"/>
      <c r="U27" s="4"/>
      <c r="W27" s="3"/>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2:52" ht="15" customHeight="1">
      <c r="L28" s="19"/>
      <c r="P28" s="85"/>
      <c r="S28" s="4"/>
      <c r="U28" s="4"/>
      <c r="W28" s="3"/>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2:52" ht="15" customHeight="1">
      <c r="L29" s="19"/>
      <c r="N29" s="34"/>
      <c r="Q29" s="34"/>
      <c r="S29" s="11"/>
      <c r="T29" s="4"/>
      <c r="U29" s="4"/>
      <c r="W29" s="3"/>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2:52" ht="15" customHeight="1">
      <c r="L30" s="19"/>
      <c r="N30" s="34"/>
      <c r="Q30" s="34"/>
      <c r="S30" s="11"/>
      <c r="T30" s="4"/>
      <c r="U30" s="4"/>
      <c r="W30" s="3"/>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2:52" ht="15" customHeight="1">
      <c r="L31" s="19"/>
      <c r="N31" s="34"/>
      <c r="Q31" s="34"/>
      <c r="S31" s="11"/>
      <c r="T31" s="4"/>
      <c r="U31" s="4"/>
      <c r="W31" s="3"/>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2:52" ht="15">
      <c r="L32" s="19"/>
      <c r="N32" s="34"/>
      <c r="Q32" s="34"/>
      <c r="S32" s="11"/>
      <c r="T32" s="4"/>
      <c r="U32" s="4"/>
      <c r="W32" s="3"/>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2:52" ht="15">
      <c r="L33" s="19"/>
      <c r="N33" s="34"/>
      <c r="Q33" s="34"/>
      <c r="S33" s="11"/>
      <c r="T33" s="4"/>
      <c r="U33" s="4"/>
      <c r="W33" s="3"/>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2:52" ht="15">
      <c r="L34" s="19"/>
      <c r="N34" s="34"/>
      <c r="Q34" s="34"/>
      <c r="S34" s="11"/>
      <c r="T34" s="4"/>
      <c r="U34" s="4"/>
      <c r="W34" s="3"/>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2:52" ht="15">
      <c r="L35" s="19"/>
      <c r="N35" s="34"/>
      <c r="Q35" s="34"/>
      <c r="S35" s="11"/>
      <c r="T35" s="4"/>
      <c r="U35" s="4"/>
      <c r="W35" s="3"/>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2:52" ht="15">
      <c r="L36" s="19"/>
      <c r="N36" s="34"/>
      <c r="Q36" s="34"/>
      <c r="S36" s="11"/>
      <c r="T36" s="4"/>
      <c r="U36" s="4"/>
      <c r="W36" s="3"/>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2:52" ht="15">
      <c r="L37" s="19"/>
      <c r="N37" s="34"/>
      <c r="Q37" s="34"/>
      <c r="S37" s="11"/>
      <c r="T37" s="4"/>
      <c r="U37" s="4"/>
      <c r="W37" s="3"/>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2:52" ht="15">
      <c r="L38" s="19"/>
      <c r="N38" s="34"/>
      <c r="Q38" s="34"/>
      <c r="S38" s="11"/>
      <c r="T38" s="4"/>
      <c r="U38" s="4"/>
      <c r="W38" s="3"/>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2:52" ht="15">
      <c r="L39" s="19"/>
      <c r="N39" s="34"/>
      <c r="Q39" s="34"/>
      <c r="S39" s="11"/>
      <c r="T39" s="4"/>
      <c r="U39" s="4"/>
      <c r="W39" s="3"/>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2:52" ht="15">
      <c r="L40" s="19"/>
      <c r="N40" s="34"/>
      <c r="Q40" s="34"/>
      <c r="S40" s="11"/>
      <c r="T40" s="4"/>
      <c r="U40" s="4"/>
      <c r="W40" s="3"/>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2:52" ht="15">
      <c r="L41" s="19"/>
      <c r="N41" s="34"/>
      <c r="Q41" s="34"/>
      <c r="S41" s="11"/>
      <c r="T41" s="4"/>
      <c r="U41" s="4"/>
      <c r="W41" s="3"/>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2:52" ht="15">
      <c r="L42" s="19"/>
      <c r="N42" s="34"/>
      <c r="Q42" s="34"/>
      <c r="S42" s="11"/>
      <c r="T42" s="4"/>
      <c r="U42" s="4"/>
      <c r="W42" s="3"/>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2:52" ht="15">
      <c r="L43" s="19"/>
      <c r="N43" s="34"/>
      <c r="Q43" s="34"/>
      <c r="S43" s="11"/>
      <c r="T43" s="4"/>
      <c r="U43" s="4"/>
      <c r="W43" s="3"/>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2:52" ht="15">
      <c r="L44" s="19"/>
      <c r="N44" s="34"/>
      <c r="Q44" s="34"/>
      <c r="S44" s="11"/>
      <c r="T44" s="4"/>
      <c r="U44" s="4"/>
      <c r="W44" s="3"/>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2:52" ht="15">
      <c r="L45" s="19"/>
      <c r="N45" s="34"/>
      <c r="Q45" s="34"/>
      <c r="S45" s="11"/>
      <c r="T45" s="4"/>
      <c r="U45" s="4"/>
      <c r="W45" s="3"/>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2:52" ht="15">
      <c r="L46" s="19"/>
      <c r="N46" s="34"/>
      <c r="Q46" s="34"/>
      <c r="S46" s="11"/>
      <c r="T46" s="4"/>
      <c r="U46" s="4"/>
      <c r="W46" s="3"/>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2:52" ht="15">
      <c r="L47" s="19"/>
      <c r="N47" s="34"/>
      <c r="Q47" s="34"/>
      <c r="S47" s="11"/>
      <c r="T47" s="4"/>
      <c r="U47" s="4"/>
      <c r="W47" s="3"/>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2:52" ht="15">
      <c r="L48" s="19"/>
      <c r="N48" s="34"/>
      <c r="Q48" s="34"/>
      <c r="S48" s="11"/>
      <c r="T48" s="4"/>
      <c r="U48" s="4"/>
      <c r="W48" s="3"/>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2:52" ht="15">
      <c r="L49" s="19"/>
      <c r="N49" s="34"/>
      <c r="Q49" s="34"/>
      <c r="S49" s="11"/>
      <c r="T49" s="4"/>
      <c r="U49" s="4"/>
      <c r="W49" s="3"/>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2:52" ht="15">
      <c r="L50" s="19"/>
      <c r="N50" s="34"/>
      <c r="Q50" s="34"/>
      <c r="S50" s="11"/>
      <c r="T50" s="4"/>
      <c r="U50" s="4"/>
      <c r="W50" s="3"/>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12:52" ht="15">
      <c r="L51" s="19"/>
      <c r="N51" s="34"/>
      <c r="Q51" s="34"/>
      <c r="S51" s="11"/>
      <c r="T51" s="4"/>
      <c r="U51" s="4"/>
      <c r="W51" s="3"/>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12:52" ht="15">
      <c r="L52" s="19"/>
      <c r="N52" s="34"/>
      <c r="Q52" s="34"/>
      <c r="S52" s="11"/>
      <c r="T52" s="4"/>
      <c r="U52" s="4"/>
      <c r="W52" s="3"/>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12:52" ht="15">
      <c r="L53" s="19"/>
      <c r="N53" s="34"/>
      <c r="Q53" s="34"/>
      <c r="S53" s="11"/>
      <c r="T53" s="4"/>
      <c r="U53" s="4"/>
      <c r="W53" s="3"/>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12:52" ht="15">
      <c r="L54" s="19"/>
      <c r="N54" s="34"/>
      <c r="Q54" s="34"/>
      <c r="S54" s="11"/>
      <c r="T54" s="4"/>
      <c r="U54" s="4"/>
      <c r="W54" s="3"/>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12:52" ht="15">
      <c r="L55" s="19"/>
      <c r="N55" s="34"/>
      <c r="Q55" s="34"/>
      <c r="S55" s="11"/>
      <c r="T55" s="4"/>
      <c r="U55" s="4"/>
      <c r="W55" s="3"/>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12:52" ht="15">
      <c r="L56" s="19"/>
      <c r="N56" s="34"/>
      <c r="Q56" s="34"/>
      <c r="S56" s="11"/>
      <c r="T56" s="4"/>
      <c r="U56" s="4"/>
      <c r="W56" s="3"/>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12:52" ht="15">
      <c r="L57" s="19"/>
      <c r="N57" s="34"/>
      <c r="Q57" s="34"/>
      <c r="S57" s="11"/>
      <c r="T57" s="4"/>
      <c r="U57" s="4"/>
      <c r="W57" s="3"/>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12:52" ht="15">
      <c r="L58" s="19"/>
      <c r="N58" s="34"/>
      <c r="Q58" s="34"/>
      <c r="S58" s="11"/>
      <c r="T58" s="4"/>
      <c r="U58" s="4"/>
      <c r="W58" s="3"/>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12:52" ht="15">
      <c r="L59" s="19"/>
      <c r="N59" s="34"/>
      <c r="Q59" s="34"/>
      <c r="S59" s="11"/>
      <c r="T59" s="4"/>
      <c r="U59" s="4"/>
      <c r="W59" s="3"/>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spans="12:52" ht="15">
      <c r="L60" s="19"/>
      <c r="N60" s="34"/>
      <c r="Q60" s="34"/>
      <c r="S60" s="11"/>
      <c r="T60" s="4"/>
      <c r="U60" s="4"/>
      <c r="W60" s="3"/>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12:52" ht="15">
      <c r="L61" s="19"/>
      <c r="N61" s="34"/>
      <c r="Q61" s="34"/>
      <c r="S61" s="11"/>
      <c r="T61" s="4"/>
      <c r="U61" s="4"/>
      <c r="W61" s="3"/>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row r="62" spans="12:52" ht="15">
      <c r="L62" s="19"/>
      <c r="N62" s="34"/>
      <c r="Q62" s="34"/>
      <c r="S62" s="11"/>
      <c r="T62" s="4"/>
      <c r="U62" s="4"/>
      <c r="W62" s="3"/>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spans="12:52" ht="15">
      <c r="L63" s="19"/>
      <c r="N63" s="34"/>
      <c r="Q63" s="34"/>
      <c r="S63" s="11"/>
      <c r="T63" s="4"/>
      <c r="U63" s="4"/>
      <c r="W63" s="3"/>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row r="64" spans="12:52" ht="15">
      <c r="L64" s="19"/>
      <c r="N64" s="34"/>
      <c r="Q64" s="34"/>
      <c r="S64" s="11"/>
      <c r="T64" s="4"/>
      <c r="U64" s="4"/>
      <c r="W64" s="3"/>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row>
    <row r="65" spans="12:52" ht="15">
      <c r="L65" s="19"/>
      <c r="N65" s="34"/>
      <c r="Q65" s="34"/>
      <c r="S65" s="11"/>
      <c r="T65" s="4"/>
      <c r="U65" s="4"/>
      <c r="W65" s="3"/>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row>
    <row r="66" spans="12:52" ht="15">
      <c r="L66" s="19"/>
      <c r="N66" s="34"/>
      <c r="Q66" s="34"/>
      <c r="S66" s="11"/>
      <c r="T66" s="4"/>
      <c r="U66" s="4"/>
      <c r="W66" s="3"/>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12:52" ht="15">
      <c r="L67" s="19"/>
      <c r="N67" s="34"/>
      <c r="Q67" s="34"/>
      <c r="S67" s="11"/>
      <c r="T67" s="4"/>
      <c r="U67" s="4"/>
      <c r="W67" s="3"/>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12:52" ht="15">
      <c r="L68" s="19"/>
      <c r="N68" s="34"/>
      <c r="Q68" s="34"/>
      <c r="S68" s="11"/>
      <c r="T68" s="4"/>
      <c r="U68" s="4"/>
      <c r="W68" s="3"/>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12:52" ht="15">
      <c r="L69" s="19"/>
      <c r="N69" s="34"/>
      <c r="Q69" s="34"/>
      <c r="S69" s="11"/>
      <c r="T69" s="4"/>
      <c r="U69" s="4"/>
      <c r="W69" s="3"/>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spans="12:52" ht="15">
      <c r="L70" s="19"/>
      <c r="N70" s="34"/>
      <c r="Q70" s="34"/>
      <c r="S70" s="11"/>
      <c r="T70" s="4"/>
      <c r="U70" s="4"/>
      <c r="W70" s="3"/>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12:52" ht="15">
      <c r="L71" s="19"/>
      <c r="N71" s="34"/>
      <c r="Q71" s="34"/>
      <c r="S71" s="11"/>
      <c r="T71" s="4"/>
      <c r="U71" s="4"/>
      <c r="W71" s="3"/>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row r="72" spans="12:52" ht="15">
      <c r="L72" s="19"/>
      <c r="N72" s="34"/>
      <c r="Q72" s="34"/>
      <c r="S72" s="11"/>
      <c r="T72" s="4"/>
      <c r="U72" s="4"/>
      <c r="W72" s="3"/>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row>
    <row r="73" spans="12:52" ht="15">
      <c r="L73" s="19"/>
      <c r="N73" s="34"/>
      <c r="Q73" s="34"/>
      <c r="S73" s="11"/>
      <c r="T73" s="4"/>
      <c r="U73" s="4"/>
      <c r="W73" s="3"/>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row>
    <row r="74" spans="12:52" ht="15">
      <c r="L74" s="19"/>
      <c r="N74" s="34"/>
      <c r="Q74" s="34"/>
      <c r="S74" s="11"/>
      <c r="T74" s="4"/>
      <c r="U74" s="4"/>
      <c r="W74" s="3"/>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12:52" ht="15">
      <c r="L75" s="19"/>
      <c r="N75" s="34"/>
      <c r="Q75" s="34"/>
      <c r="S75" s="11"/>
      <c r="T75" s="4"/>
      <c r="U75" s="4"/>
      <c r="W75" s="3"/>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12:52" ht="15">
      <c r="L76" s="19"/>
      <c r="N76" s="34"/>
      <c r="Q76" s="34"/>
      <c r="S76" s="11"/>
      <c r="T76" s="4"/>
      <c r="U76" s="4"/>
      <c r="W76" s="3"/>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12:52" ht="15">
      <c r="L77" s="19"/>
      <c r="N77" s="34"/>
      <c r="Q77" s="34"/>
      <c r="S77" s="11"/>
      <c r="T77" s="4"/>
      <c r="U77" s="4"/>
      <c r="W77" s="3"/>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12:52" ht="15">
      <c r="L78" s="19"/>
      <c r="N78" s="34"/>
      <c r="Q78" s="34"/>
      <c r="S78" s="11"/>
      <c r="T78" s="4"/>
      <c r="U78" s="4"/>
      <c r="W78" s="3"/>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12:52" ht="15">
      <c r="L79" s="19"/>
      <c r="N79" s="34"/>
      <c r="Q79" s="34"/>
      <c r="S79" s="11"/>
      <c r="T79" s="4"/>
      <c r="U79" s="4"/>
      <c r="W79" s="3"/>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12:52" ht="15">
      <c r="L80" s="19"/>
      <c r="N80" s="34"/>
      <c r="Q80" s="34"/>
      <c r="S80" s="11"/>
      <c r="T80" s="4"/>
      <c r="U80" s="4"/>
      <c r="W80" s="3"/>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12:52" ht="15">
      <c r="L81" s="19"/>
      <c r="N81" s="34"/>
      <c r="Q81" s="34"/>
      <c r="S81" s="11"/>
      <c r="T81" s="4"/>
      <c r="U81" s="4"/>
      <c r="W81" s="3"/>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12:52" ht="15">
      <c r="L82" s="19"/>
      <c r="N82" s="34"/>
      <c r="Q82" s="34"/>
      <c r="S82" s="11"/>
      <c r="T82" s="4"/>
      <c r="U82" s="4"/>
      <c r="W82" s="3"/>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12:52" ht="15">
      <c r="L83" s="19"/>
      <c r="N83" s="34"/>
      <c r="Q83" s="34"/>
      <c r="S83" s="11"/>
      <c r="T83" s="4"/>
      <c r="U83" s="4"/>
      <c r="W83" s="3"/>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12:52" ht="15">
      <c r="L84" s="19"/>
      <c r="N84" s="34"/>
      <c r="Q84" s="34"/>
      <c r="S84" s="11"/>
      <c r="T84" s="4"/>
      <c r="U84" s="4"/>
      <c r="W84" s="3"/>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row>
    <row r="85" spans="12:52" ht="15">
      <c r="L85" s="19"/>
      <c r="N85" s="34"/>
      <c r="Q85" s="34"/>
      <c r="S85" s="11"/>
      <c r="T85" s="4"/>
      <c r="U85" s="4"/>
      <c r="W85" s="3"/>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12:52" ht="15">
      <c r="L86" s="19"/>
      <c r="N86" s="34"/>
      <c r="Q86" s="34"/>
      <c r="S86" s="11"/>
      <c r="T86" s="4"/>
      <c r="U86" s="4"/>
      <c r="W86" s="3"/>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12:52" ht="15">
      <c r="L87" s="19"/>
      <c r="N87" s="34"/>
      <c r="Q87" s="34"/>
      <c r="S87" s="11"/>
      <c r="T87" s="4"/>
      <c r="U87" s="4"/>
      <c r="W87" s="3"/>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12:52" ht="15">
      <c r="L88" s="19"/>
      <c r="N88" s="34"/>
      <c r="Q88" s="34"/>
      <c r="S88" s="11"/>
      <c r="T88" s="4"/>
      <c r="U88" s="4"/>
      <c r="W88" s="3"/>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12:52" ht="15">
      <c r="L89" s="19"/>
      <c r="N89" s="34"/>
      <c r="Q89" s="34"/>
      <c r="S89" s="11"/>
      <c r="T89" s="4"/>
      <c r="U89" s="4"/>
      <c r="W89" s="3"/>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12:52" ht="15">
      <c r="L90" s="19"/>
      <c r="N90" s="34"/>
      <c r="Q90" s="34"/>
      <c r="S90" s="11"/>
      <c r="T90" s="4"/>
      <c r="U90" s="4"/>
      <c r="W90" s="3"/>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12:52" ht="15">
      <c r="L91" s="19"/>
      <c r="N91" s="34"/>
      <c r="Q91" s="34"/>
      <c r="S91" s="11"/>
      <c r="T91" s="4"/>
      <c r="U91" s="4"/>
      <c r="W91" s="3"/>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12:52" ht="15">
      <c r="L92" s="19"/>
      <c r="N92" s="34"/>
      <c r="Q92" s="34"/>
      <c r="S92" s="11"/>
      <c r="T92" s="4"/>
      <c r="U92" s="4"/>
      <c r="W92" s="3"/>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12:52" ht="15">
      <c r="L93" s="19"/>
      <c r="N93" s="34"/>
      <c r="Q93" s="34"/>
      <c r="S93" s="11"/>
      <c r="T93" s="4"/>
      <c r="U93" s="4"/>
      <c r="W93" s="3"/>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12:52" ht="15">
      <c r="L94" s="19"/>
      <c r="N94" s="34"/>
      <c r="Q94" s="34"/>
      <c r="S94" s="11"/>
      <c r="T94" s="4"/>
      <c r="U94" s="4"/>
      <c r="W94" s="3"/>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12:52" ht="15">
      <c r="L95" s="19"/>
      <c r="N95" s="34"/>
      <c r="Q95" s="34"/>
      <c r="S95" s="11"/>
      <c r="T95" s="4"/>
      <c r="U95" s="4"/>
      <c r="W95" s="3"/>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12:52" ht="15">
      <c r="L96" s="19"/>
      <c r="N96" s="34"/>
      <c r="Q96" s="34"/>
      <c r="S96" s="11"/>
      <c r="T96" s="4"/>
      <c r="U96" s="4"/>
      <c r="W96" s="3"/>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row>
    <row r="97" spans="12:52" ht="15">
      <c r="L97" s="19"/>
      <c r="N97" s="34"/>
      <c r="Q97" s="34"/>
      <c r="S97" s="11"/>
      <c r="T97" s="4"/>
      <c r="U97" s="4"/>
      <c r="W97" s="3"/>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row>
    <row r="98" spans="12:52" ht="15">
      <c r="L98" s="19"/>
      <c r="N98" s="34"/>
      <c r="Q98" s="34"/>
      <c r="S98" s="11"/>
      <c r="T98" s="4"/>
      <c r="U98" s="4"/>
      <c r="W98" s="3"/>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row>
    <row r="99" spans="12:52" ht="15">
      <c r="L99" s="19"/>
      <c r="N99" s="34"/>
      <c r="Q99" s="34"/>
      <c r="S99" s="11"/>
      <c r="T99" s="4"/>
      <c r="U99" s="4"/>
      <c r="W99" s="3"/>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row>
    <row r="100" spans="12:52" ht="15">
      <c r="L100" s="19"/>
      <c r="N100" s="34"/>
      <c r="Q100" s="34"/>
      <c r="S100" s="11"/>
      <c r="T100" s="4"/>
      <c r="U100" s="4"/>
      <c r="W100" s="3"/>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row>
    <row r="101" spans="13:23" ht="12.75">
      <c r="M101" s="35"/>
      <c r="N101" s="35"/>
      <c r="O101" s="12"/>
      <c r="P101" s="12"/>
      <c r="Q101" s="35"/>
      <c r="S101" s="12"/>
      <c r="T101" s="12"/>
      <c r="U101" s="12"/>
      <c r="V101" s="12"/>
      <c r="W101" s="13"/>
    </row>
    <row r="102" spans="13:23" ht="12.75">
      <c r="M102" s="35"/>
      <c r="N102" s="35"/>
      <c r="O102" s="12"/>
      <c r="P102" s="12"/>
      <c r="Q102" s="35"/>
      <c r="S102" s="12"/>
      <c r="T102" s="12"/>
      <c r="U102" s="12"/>
      <c r="V102" s="12"/>
      <c r="W102" s="13"/>
    </row>
    <row r="103" spans="13:23" ht="12.75">
      <c r="M103" s="35"/>
      <c r="N103" s="35"/>
      <c r="O103" s="12"/>
      <c r="P103" s="12"/>
      <c r="Q103" s="35"/>
      <c r="S103" s="12"/>
      <c r="T103" s="12"/>
      <c r="U103" s="12"/>
      <c r="V103" s="12"/>
      <c r="W103" s="13"/>
    </row>
    <row r="104" spans="13:23" ht="12.75">
      <c r="M104" s="35"/>
      <c r="N104" s="35"/>
      <c r="O104" s="12"/>
      <c r="P104" s="12"/>
      <c r="Q104" s="35"/>
      <c r="S104" s="12"/>
      <c r="T104" s="12"/>
      <c r="U104" s="12"/>
      <c r="V104" s="12"/>
      <c r="W104" s="13"/>
    </row>
    <row r="105" spans="13:23" ht="12.75">
      <c r="M105" s="35"/>
      <c r="N105" s="35"/>
      <c r="O105" s="12"/>
      <c r="P105" s="12"/>
      <c r="Q105" s="35"/>
      <c r="S105" s="12"/>
      <c r="T105" s="12"/>
      <c r="U105" s="12"/>
      <c r="V105" s="12"/>
      <c r="W105" s="13"/>
    </row>
    <row r="106" spans="13:23" ht="12.75">
      <c r="M106" s="35"/>
      <c r="N106" s="35"/>
      <c r="O106" s="12"/>
      <c r="P106" s="12"/>
      <c r="Q106" s="35"/>
      <c r="S106" s="12"/>
      <c r="T106" s="12"/>
      <c r="U106" s="12"/>
      <c r="V106" s="12"/>
      <c r="W106" s="13"/>
    </row>
    <row r="107" spans="13:23" ht="12.75">
      <c r="M107" s="35"/>
      <c r="N107" s="35"/>
      <c r="O107" s="12"/>
      <c r="P107" s="12"/>
      <c r="Q107" s="35"/>
      <c r="S107" s="12"/>
      <c r="T107" s="12"/>
      <c r="U107" s="12"/>
      <c r="V107" s="12"/>
      <c r="W107" s="13"/>
    </row>
    <row r="108" spans="13:23" ht="12.75">
      <c r="M108" s="35"/>
      <c r="N108" s="35"/>
      <c r="O108" s="12"/>
      <c r="P108" s="12"/>
      <c r="Q108" s="35"/>
      <c r="S108" s="12"/>
      <c r="T108" s="12"/>
      <c r="U108" s="12"/>
      <c r="V108" s="12"/>
      <c r="W108" s="13"/>
    </row>
    <row r="109" spans="13:23" ht="12.75">
      <c r="M109" s="35"/>
      <c r="N109" s="35"/>
      <c r="O109" s="12"/>
      <c r="P109" s="12"/>
      <c r="Q109" s="35"/>
      <c r="S109" s="12"/>
      <c r="T109" s="12"/>
      <c r="U109" s="12"/>
      <c r="V109" s="12"/>
      <c r="W109" s="13"/>
    </row>
    <row r="110" spans="13:23" ht="12.75">
      <c r="M110" s="35"/>
      <c r="N110" s="35"/>
      <c r="O110" s="12"/>
      <c r="P110" s="12"/>
      <c r="Q110" s="35"/>
      <c r="S110" s="12"/>
      <c r="T110" s="12"/>
      <c r="U110" s="12"/>
      <c r="V110" s="12"/>
      <c r="W110" s="13"/>
    </row>
    <row r="111" spans="13:23" ht="12.75">
      <c r="M111" s="35"/>
      <c r="N111" s="35"/>
      <c r="O111" s="12"/>
      <c r="P111" s="12"/>
      <c r="Q111" s="35"/>
      <c r="S111" s="12"/>
      <c r="T111" s="12"/>
      <c r="U111" s="12"/>
      <c r="V111" s="12"/>
      <c r="W111" s="13"/>
    </row>
    <row r="112" spans="13:23" ht="12.75">
      <c r="M112" s="35"/>
      <c r="N112" s="35"/>
      <c r="O112" s="12"/>
      <c r="P112" s="12"/>
      <c r="Q112" s="35"/>
      <c r="S112" s="12"/>
      <c r="T112" s="12"/>
      <c r="U112" s="12"/>
      <c r="V112" s="12"/>
      <c r="W112" s="13"/>
    </row>
    <row r="113" spans="13:23" ht="12.75">
      <c r="M113" s="35"/>
      <c r="N113" s="35"/>
      <c r="O113" s="12"/>
      <c r="P113" s="12"/>
      <c r="Q113" s="35"/>
      <c r="S113" s="12"/>
      <c r="T113" s="12"/>
      <c r="U113" s="12"/>
      <c r="V113" s="12"/>
      <c r="W113" s="13"/>
    </row>
    <row r="114" spans="13:23" ht="12.75">
      <c r="M114" s="35"/>
      <c r="N114" s="35"/>
      <c r="O114" s="12"/>
      <c r="P114" s="12"/>
      <c r="Q114" s="35"/>
      <c r="S114" s="12"/>
      <c r="T114" s="12"/>
      <c r="U114" s="12"/>
      <c r="V114" s="12"/>
      <c r="W114" s="13"/>
    </row>
    <row r="115" spans="13:23" ht="12.75">
      <c r="M115" s="35"/>
      <c r="N115" s="35"/>
      <c r="O115" s="12"/>
      <c r="P115" s="12"/>
      <c r="Q115" s="35"/>
      <c r="S115" s="12"/>
      <c r="T115" s="12"/>
      <c r="U115" s="12"/>
      <c r="V115" s="12"/>
      <c r="W115" s="13"/>
    </row>
    <row r="116" spans="13:23" ht="12.75">
      <c r="M116" s="35"/>
      <c r="N116" s="35"/>
      <c r="O116" s="12"/>
      <c r="P116" s="12"/>
      <c r="Q116" s="35"/>
      <c r="S116" s="12"/>
      <c r="T116" s="12"/>
      <c r="U116" s="12"/>
      <c r="V116" s="12"/>
      <c r="W116" s="13"/>
    </row>
    <row r="117" spans="13:23" ht="12.75">
      <c r="M117" s="35"/>
      <c r="N117" s="35"/>
      <c r="O117" s="12"/>
      <c r="P117" s="12"/>
      <c r="Q117" s="35"/>
      <c r="S117" s="12"/>
      <c r="T117" s="12"/>
      <c r="U117" s="12"/>
      <c r="V117" s="12"/>
      <c r="W117" s="13"/>
    </row>
    <row r="118" spans="13:23" ht="12.75">
      <c r="M118" s="35"/>
      <c r="N118" s="35"/>
      <c r="O118" s="12"/>
      <c r="P118" s="12"/>
      <c r="Q118" s="35"/>
      <c r="S118" s="12"/>
      <c r="T118" s="12"/>
      <c r="U118" s="12"/>
      <c r="V118" s="12"/>
      <c r="W118" s="13"/>
    </row>
    <row r="119" spans="13:23" ht="12.75">
      <c r="M119" s="35"/>
      <c r="N119" s="35"/>
      <c r="O119" s="12"/>
      <c r="P119" s="12"/>
      <c r="Q119" s="35"/>
      <c r="S119" s="12"/>
      <c r="T119" s="12"/>
      <c r="U119" s="12"/>
      <c r="V119" s="12"/>
      <c r="W119" s="13"/>
    </row>
    <row r="120" spans="13:23" ht="12.75">
      <c r="M120" s="35"/>
      <c r="N120" s="35"/>
      <c r="O120" s="12"/>
      <c r="P120" s="12"/>
      <c r="Q120" s="35"/>
      <c r="S120" s="12"/>
      <c r="T120" s="12"/>
      <c r="U120" s="12"/>
      <c r="V120" s="12"/>
      <c r="W120" s="13"/>
    </row>
    <row r="121" spans="13:23" ht="12.75">
      <c r="M121" s="35"/>
      <c r="N121" s="35"/>
      <c r="O121" s="12"/>
      <c r="P121" s="12"/>
      <c r="Q121" s="35"/>
      <c r="S121" s="12"/>
      <c r="T121" s="12"/>
      <c r="U121" s="12"/>
      <c r="V121" s="12"/>
      <c r="W121" s="13"/>
    </row>
    <row r="122" spans="13:23" ht="12.75">
      <c r="M122" s="35"/>
      <c r="N122" s="35"/>
      <c r="O122" s="12"/>
      <c r="P122" s="12"/>
      <c r="Q122" s="35"/>
      <c r="S122" s="12"/>
      <c r="T122" s="12"/>
      <c r="U122" s="12"/>
      <c r="V122" s="12"/>
      <c r="W122" s="13"/>
    </row>
    <row r="123" spans="13:23" ht="12.75">
      <c r="M123" s="35"/>
      <c r="N123" s="35"/>
      <c r="O123" s="12"/>
      <c r="P123" s="12"/>
      <c r="Q123" s="35"/>
      <c r="S123" s="12"/>
      <c r="T123" s="12"/>
      <c r="U123" s="12"/>
      <c r="V123" s="12"/>
      <c r="W123" s="13"/>
    </row>
    <row r="124" spans="13:23" ht="12.75">
      <c r="M124" s="35"/>
      <c r="N124" s="35"/>
      <c r="O124" s="12"/>
      <c r="P124" s="12"/>
      <c r="Q124" s="35"/>
      <c r="S124" s="12"/>
      <c r="T124" s="12"/>
      <c r="U124" s="12"/>
      <c r="V124" s="12"/>
      <c r="W124" s="13"/>
    </row>
    <row r="125" spans="13:23" ht="12.75">
      <c r="M125" s="35"/>
      <c r="N125" s="35"/>
      <c r="O125" s="12"/>
      <c r="P125" s="12"/>
      <c r="Q125" s="35"/>
      <c r="S125" s="12"/>
      <c r="T125" s="12"/>
      <c r="U125" s="12"/>
      <c r="V125" s="12"/>
      <c r="W125" s="13"/>
    </row>
    <row r="126" spans="13:23" ht="12.75">
      <c r="M126" s="35"/>
      <c r="N126" s="35"/>
      <c r="O126" s="12"/>
      <c r="P126" s="12"/>
      <c r="Q126" s="35"/>
      <c r="S126" s="12"/>
      <c r="T126" s="12"/>
      <c r="U126" s="12"/>
      <c r="V126" s="12"/>
      <c r="W126" s="13"/>
    </row>
    <row r="127" spans="13:23" ht="12.75">
      <c r="M127" s="35"/>
      <c r="N127" s="35"/>
      <c r="O127" s="12"/>
      <c r="P127" s="12"/>
      <c r="Q127" s="35"/>
      <c r="S127" s="12"/>
      <c r="T127" s="12"/>
      <c r="U127" s="12"/>
      <c r="V127" s="12"/>
      <c r="W127" s="13"/>
    </row>
    <row r="128" spans="13:23" ht="12.75">
      <c r="M128" s="35"/>
      <c r="N128" s="35"/>
      <c r="O128" s="12"/>
      <c r="P128" s="12"/>
      <c r="Q128" s="35"/>
      <c r="S128" s="12"/>
      <c r="T128" s="12"/>
      <c r="U128" s="12"/>
      <c r="V128" s="12"/>
      <c r="W128" s="13"/>
    </row>
    <row r="129" spans="13:23" ht="12.75">
      <c r="M129" s="35"/>
      <c r="N129" s="35"/>
      <c r="O129" s="12"/>
      <c r="P129" s="12"/>
      <c r="Q129" s="35"/>
      <c r="S129" s="12"/>
      <c r="T129" s="12"/>
      <c r="U129" s="12"/>
      <c r="V129" s="12"/>
      <c r="W129" s="13"/>
    </row>
    <row r="130" spans="13:23" ht="12.75">
      <c r="M130" s="35"/>
      <c r="N130" s="35"/>
      <c r="O130" s="12"/>
      <c r="P130" s="12"/>
      <c r="Q130" s="35"/>
      <c r="S130" s="12"/>
      <c r="T130" s="12"/>
      <c r="U130" s="12"/>
      <c r="V130" s="12"/>
      <c r="W130" s="13"/>
    </row>
    <row r="131" spans="13:23" ht="12.75">
      <c r="M131" s="35"/>
      <c r="N131" s="35"/>
      <c r="O131" s="12"/>
      <c r="P131" s="12"/>
      <c r="Q131" s="35"/>
      <c r="S131" s="12"/>
      <c r="T131" s="12"/>
      <c r="U131" s="12"/>
      <c r="V131" s="12"/>
      <c r="W131" s="13"/>
    </row>
    <row r="132" spans="13:23" ht="12.75">
      <c r="M132" s="35"/>
      <c r="N132" s="35"/>
      <c r="O132" s="12"/>
      <c r="P132" s="12"/>
      <c r="Q132" s="35"/>
      <c r="S132" s="12"/>
      <c r="T132" s="12"/>
      <c r="U132" s="12"/>
      <c r="V132" s="12"/>
      <c r="W132" s="13"/>
    </row>
    <row r="133" spans="13:23" ht="12.75">
      <c r="M133" s="35"/>
      <c r="N133" s="35"/>
      <c r="O133" s="12"/>
      <c r="P133" s="12"/>
      <c r="Q133" s="35"/>
      <c r="S133" s="12"/>
      <c r="T133" s="12"/>
      <c r="U133" s="12"/>
      <c r="V133" s="12"/>
      <c r="W133" s="13"/>
    </row>
    <row r="134" spans="13:23" ht="12.75">
      <c r="M134" s="35"/>
      <c r="N134" s="35"/>
      <c r="O134" s="12"/>
      <c r="P134" s="12"/>
      <c r="Q134" s="35"/>
      <c r="S134" s="12"/>
      <c r="T134" s="12"/>
      <c r="U134" s="12"/>
      <c r="V134" s="12"/>
      <c r="W134" s="13"/>
    </row>
    <row r="135" spans="13:23" ht="12.75">
      <c r="M135" s="35"/>
      <c r="N135" s="35"/>
      <c r="O135" s="12"/>
      <c r="P135" s="12"/>
      <c r="Q135" s="35"/>
      <c r="S135" s="12"/>
      <c r="T135" s="12"/>
      <c r="U135" s="12"/>
      <c r="V135" s="12"/>
      <c r="W135" s="13"/>
    </row>
    <row r="136" spans="13:23" ht="12.75">
      <c r="M136" s="35"/>
      <c r="N136" s="35"/>
      <c r="O136" s="12"/>
      <c r="P136" s="12"/>
      <c r="Q136" s="35"/>
      <c r="S136" s="12"/>
      <c r="T136" s="12"/>
      <c r="U136" s="12"/>
      <c r="V136" s="12"/>
      <c r="W136" s="13"/>
    </row>
    <row r="137" spans="13:23" ht="12.75">
      <c r="M137" s="35"/>
      <c r="N137" s="35"/>
      <c r="O137" s="12"/>
      <c r="P137" s="12"/>
      <c r="Q137" s="35"/>
      <c r="S137" s="12"/>
      <c r="T137" s="12"/>
      <c r="U137" s="12"/>
      <c r="V137" s="12"/>
      <c r="W137" s="13"/>
    </row>
    <row r="138" spans="13:23" ht="12.75">
      <c r="M138" s="35"/>
      <c r="N138" s="35"/>
      <c r="O138" s="12"/>
      <c r="P138" s="12"/>
      <c r="Q138" s="35"/>
      <c r="S138" s="12"/>
      <c r="T138" s="12"/>
      <c r="U138" s="12"/>
      <c r="V138" s="12"/>
      <c r="W138" s="13"/>
    </row>
    <row r="139" spans="13:23" ht="12.75">
      <c r="M139" s="35"/>
      <c r="N139" s="35"/>
      <c r="O139" s="12"/>
      <c r="P139" s="12"/>
      <c r="Q139" s="35"/>
      <c r="S139" s="12"/>
      <c r="T139" s="12"/>
      <c r="U139" s="12"/>
      <c r="V139" s="12"/>
      <c r="W139" s="13"/>
    </row>
    <row r="140" spans="13:23" ht="12.75">
      <c r="M140" s="35"/>
      <c r="N140" s="35"/>
      <c r="O140" s="12"/>
      <c r="P140" s="12"/>
      <c r="Q140" s="35"/>
      <c r="S140" s="12"/>
      <c r="T140" s="12"/>
      <c r="U140" s="12"/>
      <c r="V140" s="12"/>
      <c r="W140" s="13"/>
    </row>
    <row r="141" spans="13:23" ht="12.75">
      <c r="M141" s="35"/>
      <c r="N141" s="35"/>
      <c r="O141" s="12"/>
      <c r="P141" s="12"/>
      <c r="Q141" s="35"/>
      <c r="S141" s="12"/>
      <c r="T141" s="12"/>
      <c r="U141" s="12"/>
      <c r="V141" s="12"/>
      <c r="W141" s="13"/>
    </row>
    <row r="142" spans="13:23" ht="12.75">
      <c r="M142" s="35"/>
      <c r="N142" s="35"/>
      <c r="O142" s="12"/>
      <c r="P142" s="12"/>
      <c r="Q142" s="35"/>
      <c r="S142" s="12"/>
      <c r="T142" s="12"/>
      <c r="U142" s="12"/>
      <c r="V142" s="12"/>
      <c r="W142" s="13"/>
    </row>
    <row r="143" spans="13:23" ht="12.75">
      <c r="M143" s="35"/>
      <c r="N143" s="35"/>
      <c r="O143" s="12"/>
      <c r="P143" s="12"/>
      <c r="Q143" s="35"/>
      <c r="S143" s="12"/>
      <c r="T143" s="12"/>
      <c r="U143" s="12"/>
      <c r="V143" s="12"/>
      <c r="W143" s="13"/>
    </row>
    <row r="144" spans="13:23" ht="12.75">
      <c r="M144" s="35"/>
      <c r="N144" s="35"/>
      <c r="O144" s="12"/>
      <c r="P144" s="12"/>
      <c r="Q144" s="35"/>
      <c r="S144" s="12"/>
      <c r="T144" s="12"/>
      <c r="U144" s="12"/>
      <c r="V144" s="12"/>
      <c r="W144" s="13"/>
    </row>
    <row r="145" spans="13:23" ht="12.75">
      <c r="M145" s="35"/>
      <c r="N145" s="35"/>
      <c r="O145" s="12"/>
      <c r="P145" s="12"/>
      <c r="Q145" s="35"/>
      <c r="S145" s="12"/>
      <c r="T145" s="12"/>
      <c r="U145" s="12"/>
      <c r="V145" s="12"/>
      <c r="W145" s="13"/>
    </row>
    <row r="146" spans="13:23" ht="12.75">
      <c r="M146" s="35"/>
      <c r="N146" s="35"/>
      <c r="O146" s="12"/>
      <c r="P146" s="12"/>
      <c r="Q146" s="35"/>
      <c r="S146" s="12"/>
      <c r="T146" s="12"/>
      <c r="U146" s="12"/>
      <c r="V146" s="12"/>
      <c r="W146" s="13"/>
    </row>
    <row r="147" spans="13:23" ht="12.75">
      <c r="M147" s="35"/>
      <c r="N147" s="35"/>
      <c r="O147" s="12"/>
      <c r="P147" s="12"/>
      <c r="Q147" s="35"/>
      <c r="S147" s="12"/>
      <c r="T147" s="12"/>
      <c r="U147" s="12"/>
      <c r="V147" s="12"/>
      <c r="W147" s="13"/>
    </row>
    <row r="148" spans="13:23" ht="12.75">
      <c r="M148" s="35"/>
      <c r="N148" s="35"/>
      <c r="O148" s="12"/>
      <c r="P148" s="12"/>
      <c r="Q148" s="35"/>
      <c r="S148" s="12"/>
      <c r="T148" s="12"/>
      <c r="U148" s="12"/>
      <c r="V148" s="12"/>
      <c r="W148" s="13"/>
    </row>
    <row r="149" spans="13:23" ht="12.75">
      <c r="M149" s="35"/>
      <c r="N149" s="35"/>
      <c r="O149" s="12"/>
      <c r="P149" s="12"/>
      <c r="Q149" s="35"/>
      <c r="S149" s="12"/>
      <c r="T149" s="12"/>
      <c r="U149" s="12"/>
      <c r="V149" s="12"/>
      <c r="W149" s="13"/>
    </row>
    <row r="150" spans="13:23" ht="12.75">
      <c r="M150" s="35"/>
      <c r="N150" s="35"/>
      <c r="O150" s="12"/>
      <c r="P150" s="12"/>
      <c r="Q150" s="35"/>
      <c r="S150" s="12"/>
      <c r="T150" s="12"/>
      <c r="U150" s="12"/>
      <c r="V150" s="12"/>
      <c r="W150" s="13"/>
    </row>
    <row r="151" spans="13:23" ht="12.75">
      <c r="M151" s="35"/>
      <c r="N151" s="35"/>
      <c r="O151" s="12"/>
      <c r="P151" s="12"/>
      <c r="Q151" s="35"/>
      <c r="S151" s="12"/>
      <c r="T151" s="12"/>
      <c r="U151" s="12"/>
      <c r="V151" s="12"/>
      <c r="W151" s="13"/>
    </row>
    <row r="152" spans="13:23" ht="12.75">
      <c r="M152" s="35"/>
      <c r="N152" s="35"/>
      <c r="O152" s="12"/>
      <c r="P152" s="12"/>
      <c r="Q152" s="35"/>
      <c r="S152" s="12"/>
      <c r="T152" s="12"/>
      <c r="U152" s="12"/>
      <c r="V152" s="12"/>
      <c r="W152" s="13"/>
    </row>
    <row r="153" spans="13:23" ht="12.75">
      <c r="M153" s="35"/>
      <c r="N153" s="35"/>
      <c r="O153" s="12"/>
      <c r="P153" s="12"/>
      <c r="Q153" s="35"/>
      <c r="S153" s="12"/>
      <c r="T153" s="12"/>
      <c r="U153" s="12"/>
      <c r="V153" s="12"/>
      <c r="W153" s="13"/>
    </row>
    <row r="154" spans="13:23" ht="12.75">
      <c r="M154" s="35"/>
      <c r="N154" s="35"/>
      <c r="O154" s="12"/>
      <c r="P154" s="12"/>
      <c r="Q154" s="35"/>
      <c r="S154" s="12"/>
      <c r="T154" s="12"/>
      <c r="U154" s="12"/>
      <c r="V154" s="12"/>
      <c r="W154" s="13"/>
    </row>
    <row r="155" spans="13:23" ht="12.75">
      <c r="M155" s="35"/>
      <c r="N155" s="35"/>
      <c r="O155" s="12"/>
      <c r="P155" s="12"/>
      <c r="Q155" s="35"/>
      <c r="S155" s="12"/>
      <c r="T155" s="12"/>
      <c r="U155" s="12"/>
      <c r="V155" s="12"/>
      <c r="W155" s="13"/>
    </row>
    <row r="156" spans="13:23" ht="12.75">
      <c r="M156" s="35"/>
      <c r="N156" s="35"/>
      <c r="O156" s="12"/>
      <c r="P156" s="12"/>
      <c r="Q156" s="35"/>
      <c r="S156" s="12"/>
      <c r="T156" s="12"/>
      <c r="U156" s="12"/>
      <c r="V156" s="12"/>
      <c r="W156" s="13"/>
    </row>
    <row r="157" spans="13:23" ht="12.75">
      <c r="M157" s="35"/>
      <c r="N157" s="35"/>
      <c r="O157" s="12"/>
      <c r="P157" s="12"/>
      <c r="Q157" s="35"/>
      <c r="S157" s="12"/>
      <c r="T157" s="12"/>
      <c r="U157" s="12"/>
      <c r="V157" s="12"/>
      <c r="W157" s="13"/>
    </row>
    <row r="158" spans="13:23" ht="12.75">
      <c r="M158" s="35"/>
      <c r="N158" s="35"/>
      <c r="O158" s="12"/>
      <c r="P158" s="12"/>
      <c r="Q158" s="35"/>
      <c r="S158" s="12"/>
      <c r="T158" s="12"/>
      <c r="U158" s="12"/>
      <c r="V158" s="12"/>
      <c r="W158" s="13"/>
    </row>
    <row r="159" spans="13:23" ht="12.75">
      <c r="M159" s="35"/>
      <c r="N159" s="35"/>
      <c r="O159" s="12"/>
      <c r="P159" s="12"/>
      <c r="Q159" s="35"/>
      <c r="S159" s="12"/>
      <c r="T159" s="12"/>
      <c r="U159" s="12"/>
      <c r="V159" s="12"/>
      <c r="W159" s="13"/>
    </row>
    <row r="160" spans="13:23" ht="12.75">
      <c r="M160" s="35"/>
      <c r="N160" s="35"/>
      <c r="O160" s="12"/>
      <c r="P160" s="12"/>
      <c r="Q160" s="35"/>
      <c r="S160" s="12"/>
      <c r="T160" s="12"/>
      <c r="U160" s="12"/>
      <c r="V160" s="12"/>
      <c r="W160" s="13"/>
    </row>
    <row r="161" spans="13:23" ht="12.75">
      <c r="M161" s="35"/>
      <c r="N161" s="35"/>
      <c r="O161" s="12"/>
      <c r="P161" s="12"/>
      <c r="Q161" s="35"/>
      <c r="S161" s="12"/>
      <c r="T161" s="12"/>
      <c r="U161" s="12"/>
      <c r="V161" s="12"/>
      <c r="W161" s="13"/>
    </row>
    <row r="162" spans="13:23" ht="12.75">
      <c r="M162" s="35"/>
      <c r="N162" s="35"/>
      <c r="O162" s="12"/>
      <c r="P162" s="12"/>
      <c r="Q162" s="35"/>
      <c r="S162" s="12"/>
      <c r="T162" s="12"/>
      <c r="U162" s="12"/>
      <c r="V162" s="12"/>
      <c r="W162" s="13"/>
    </row>
    <row r="163" spans="13:23" ht="12.75">
      <c r="M163" s="35"/>
      <c r="N163" s="35"/>
      <c r="O163" s="12"/>
      <c r="P163" s="12"/>
      <c r="Q163" s="35"/>
      <c r="S163" s="12"/>
      <c r="T163" s="12"/>
      <c r="U163" s="12"/>
      <c r="V163" s="12"/>
      <c r="W163" s="13"/>
    </row>
    <row r="164" spans="13:23" ht="12.75">
      <c r="M164" s="35"/>
      <c r="N164" s="35"/>
      <c r="O164" s="12"/>
      <c r="P164" s="12"/>
      <c r="Q164" s="35"/>
      <c r="S164" s="12"/>
      <c r="T164" s="12"/>
      <c r="U164" s="12"/>
      <c r="V164" s="12"/>
      <c r="W164" s="13"/>
    </row>
    <row r="165" spans="13:23" ht="12.75">
      <c r="M165" s="35"/>
      <c r="N165" s="35"/>
      <c r="O165" s="12"/>
      <c r="P165" s="12"/>
      <c r="Q165" s="35"/>
      <c r="S165" s="12"/>
      <c r="T165" s="12"/>
      <c r="U165" s="12"/>
      <c r="V165" s="12"/>
      <c r="W165" s="13"/>
    </row>
    <row r="166" spans="13:23" ht="12.75">
      <c r="M166" s="35"/>
      <c r="N166" s="35"/>
      <c r="O166" s="12"/>
      <c r="P166" s="12"/>
      <c r="Q166" s="35"/>
      <c r="S166" s="12"/>
      <c r="T166" s="12"/>
      <c r="U166" s="12"/>
      <c r="V166" s="12"/>
      <c r="W166" s="13"/>
    </row>
    <row r="167" spans="13:23" ht="12.75">
      <c r="M167" s="35"/>
      <c r="N167" s="35"/>
      <c r="O167" s="12"/>
      <c r="P167" s="12"/>
      <c r="Q167" s="35"/>
      <c r="S167" s="12"/>
      <c r="T167" s="12"/>
      <c r="U167" s="12"/>
      <c r="V167" s="12"/>
      <c r="W167" s="13"/>
    </row>
    <row r="168" spans="13:23" ht="12.75">
      <c r="M168" s="35"/>
      <c r="N168" s="35"/>
      <c r="O168" s="12"/>
      <c r="P168" s="12"/>
      <c r="Q168" s="35"/>
      <c r="S168" s="12"/>
      <c r="T168" s="12"/>
      <c r="U168" s="12"/>
      <c r="V168" s="12"/>
      <c r="W168" s="13"/>
    </row>
    <row r="169" spans="13:23" ht="12.75">
      <c r="M169" s="35"/>
      <c r="N169" s="35"/>
      <c r="O169" s="12"/>
      <c r="P169" s="12"/>
      <c r="Q169" s="35"/>
      <c r="S169" s="12"/>
      <c r="T169" s="12"/>
      <c r="U169" s="12"/>
      <c r="V169" s="12"/>
      <c r="W169" s="13"/>
    </row>
    <row r="170" spans="13:23" ht="12.75">
      <c r="M170" s="35"/>
      <c r="N170" s="35"/>
      <c r="O170" s="12"/>
      <c r="P170" s="12"/>
      <c r="Q170" s="35"/>
      <c r="S170" s="12"/>
      <c r="T170" s="12"/>
      <c r="U170" s="12"/>
      <c r="V170" s="12"/>
      <c r="W170" s="13"/>
    </row>
    <row r="171" spans="13:23" ht="12.75">
      <c r="M171" s="35"/>
      <c r="N171" s="35"/>
      <c r="O171" s="12"/>
      <c r="P171" s="12"/>
      <c r="Q171" s="35"/>
      <c r="S171" s="12"/>
      <c r="T171" s="12"/>
      <c r="U171" s="12"/>
      <c r="V171" s="12"/>
      <c r="W171" s="13"/>
    </row>
    <row r="172" spans="13:23" ht="12.75">
      <c r="M172" s="35"/>
      <c r="N172" s="35"/>
      <c r="O172" s="12"/>
      <c r="P172" s="12"/>
      <c r="Q172" s="35"/>
      <c r="S172" s="12"/>
      <c r="T172" s="12"/>
      <c r="U172" s="12"/>
      <c r="V172" s="12"/>
      <c r="W172" s="13"/>
    </row>
    <row r="173" spans="13:23" ht="12.75">
      <c r="M173" s="35"/>
      <c r="N173" s="35"/>
      <c r="O173" s="12"/>
      <c r="P173" s="12"/>
      <c r="Q173" s="35"/>
      <c r="S173" s="12"/>
      <c r="T173" s="12"/>
      <c r="U173" s="12"/>
      <c r="V173" s="12"/>
      <c r="W173" s="13"/>
    </row>
    <row r="174" spans="13:23" ht="12.75">
      <c r="M174" s="35"/>
      <c r="N174" s="35"/>
      <c r="O174" s="12"/>
      <c r="P174" s="12"/>
      <c r="Q174" s="35"/>
      <c r="S174" s="12"/>
      <c r="T174" s="12"/>
      <c r="U174" s="12"/>
      <c r="V174" s="12"/>
      <c r="W174" s="13"/>
    </row>
    <row r="175" spans="13:23" ht="12.75">
      <c r="M175" s="35"/>
      <c r="N175" s="35"/>
      <c r="O175" s="12"/>
      <c r="P175" s="12"/>
      <c r="Q175" s="35"/>
      <c r="S175" s="12"/>
      <c r="T175" s="12"/>
      <c r="U175" s="12"/>
      <c r="V175" s="12"/>
      <c r="W175" s="13"/>
    </row>
    <row r="176" spans="13:23" ht="12.75">
      <c r="M176" s="35"/>
      <c r="N176" s="35"/>
      <c r="O176" s="12"/>
      <c r="P176" s="12"/>
      <c r="Q176" s="35"/>
      <c r="S176" s="12"/>
      <c r="T176" s="12"/>
      <c r="U176" s="12"/>
      <c r="V176" s="12"/>
      <c r="W176" s="13"/>
    </row>
    <row r="177" spans="13:23" ht="12.75">
      <c r="M177" s="35"/>
      <c r="N177" s="35"/>
      <c r="O177" s="12"/>
      <c r="P177" s="12"/>
      <c r="Q177" s="35"/>
      <c r="S177" s="12"/>
      <c r="T177" s="12"/>
      <c r="U177" s="12"/>
      <c r="V177" s="12"/>
      <c r="W177" s="13"/>
    </row>
    <row r="178" spans="13:23" ht="12.75">
      <c r="M178" s="35"/>
      <c r="N178" s="35"/>
      <c r="O178" s="12"/>
      <c r="P178" s="12"/>
      <c r="Q178" s="35"/>
      <c r="S178" s="12"/>
      <c r="T178" s="12"/>
      <c r="U178" s="12"/>
      <c r="V178" s="12"/>
      <c r="W178" s="13"/>
    </row>
    <row r="179" spans="13:23" ht="12.75">
      <c r="M179" s="35"/>
      <c r="N179" s="35"/>
      <c r="O179" s="12"/>
      <c r="P179" s="12"/>
      <c r="Q179" s="35"/>
      <c r="S179" s="12"/>
      <c r="T179" s="12"/>
      <c r="U179" s="12"/>
      <c r="V179" s="12"/>
      <c r="W179" s="13"/>
    </row>
    <row r="180" spans="13:23" ht="12.75">
      <c r="M180" s="35"/>
      <c r="N180" s="35"/>
      <c r="O180" s="12"/>
      <c r="P180" s="12"/>
      <c r="Q180" s="35"/>
      <c r="S180" s="12"/>
      <c r="T180" s="12"/>
      <c r="U180" s="12"/>
      <c r="V180" s="12"/>
      <c r="W180" s="13"/>
    </row>
    <row r="181" spans="13:23" ht="12.75">
      <c r="M181" s="35"/>
      <c r="N181" s="35"/>
      <c r="O181" s="12"/>
      <c r="P181" s="12"/>
      <c r="Q181" s="35"/>
      <c r="S181" s="12"/>
      <c r="T181" s="12"/>
      <c r="U181" s="12"/>
      <c r="V181" s="12"/>
      <c r="W181" s="13"/>
    </row>
    <row r="182" spans="13:23" ht="12.75">
      <c r="M182" s="35"/>
      <c r="N182" s="35"/>
      <c r="O182" s="12"/>
      <c r="P182" s="12"/>
      <c r="Q182" s="35"/>
      <c r="S182" s="12"/>
      <c r="T182" s="12"/>
      <c r="U182" s="12"/>
      <c r="V182" s="12"/>
      <c r="W182" s="13"/>
    </row>
    <row r="183" spans="13:23" ht="12.75">
      <c r="M183" s="35"/>
      <c r="N183" s="35"/>
      <c r="O183" s="12"/>
      <c r="P183" s="12"/>
      <c r="Q183" s="35"/>
      <c r="S183" s="12"/>
      <c r="T183" s="12"/>
      <c r="U183" s="12"/>
      <c r="V183" s="12"/>
      <c r="W183" s="13"/>
    </row>
    <row r="184" spans="13:23" ht="12.75">
      <c r="M184" s="35"/>
      <c r="N184" s="35"/>
      <c r="O184" s="12"/>
      <c r="P184" s="12"/>
      <c r="Q184" s="35"/>
      <c r="S184" s="12"/>
      <c r="T184" s="12"/>
      <c r="U184" s="12"/>
      <c r="V184" s="12"/>
      <c r="W184" s="13"/>
    </row>
    <row r="185" spans="13:23" ht="12.75">
      <c r="M185" s="35"/>
      <c r="N185" s="35"/>
      <c r="O185" s="12"/>
      <c r="P185" s="12"/>
      <c r="Q185" s="35"/>
      <c r="S185" s="12"/>
      <c r="T185" s="12"/>
      <c r="U185" s="12"/>
      <c r="V185" s="12"/>
      <c r="W185" s="13"/>
    </row>
    <row r="186" spans="13:23" ht="12.75">
      <c r="M186" s="35"/>
      <c r="N186" s="35"/>
      <c r="O186" s="12"/>
      <c r="P186" s="12"/>
      <c r="Q186" s="35"/>
      <c r="S186" s="12"/>
      <c r="T186" s="12"/>
      <c r="U186" s="12"/>
      <c r="V186" s="12"/>
      <c r="W186" s="13"/>
    </row>
    <row r="187" spans="13:23" ht="12.75">
      <c r="M187" s="35"/>
      <c r="N187" s="35"/>
      <c r="O187" s="12"/>
      <c r="P187" s="12"/>
      <c r="Q187" s="35"/>
      <c r="S187" s="12"/>
      <c r="T187" s="12"/>
      <c r="U187" s="12"/>
      <c r="V187" s="12"/>
      <c r="W187" s="13"/>
    </row>
    <row r="188" spans="13:23" ht="12.75">
      <c r="M188" s="35"/>
      <c r="N188" s="35"/>
      <c r="O188" s="12"/>
      <c r="P188" s="12"/>
      <c r="Q188" s="35"/>
      <c r="S188" s="12"/>
      <c r="T188" s="12"/>
      <c r="U188" s="12"/>
      <c r="V188" s="12"/>
      <c r="W188" s="13"/>
    </row>
    <row r="189" spans="13:23" ht="12.75">
      <c r="M189" s="35"/>
      <c r="N189" s="35"/>
      <c r="O189" s="12"/>
      <c r="P189" s="12"/>
      <c r="Q189" s="35"/>
      <c r="S189" s="12"/>
      <c r="T189" s="12"/>
      <c r="U189" s="12"/>
      <c r="V189" s="12"/>
      <c r="W189" s="13"/>
    </row>
    <row r="190" spans="13:23" ht="12.75">
      <c r="M190" s="35"/>
      <c r="N190" s="35"/>
      <c r="O190" s="12"/>
      <c r="P190" s="12"/>
      <c r="Q190" s="35"/>
      <c r="S190" s="12"/>
      <c r="T190" s="12"/>
      <c r="U190" s="12"/>
      <c r="V190" s="12"/>
      <c r="W190" s="13"/>
    </row>
    <row r="191" spans="13:23" ht="12.75">
      <c r="M191" s="35"/>
      <c r="N191" s="35"/>
      <c r="O191" s="12"/>
      <c r="P191" s="12"/>
      <c r="Q191" s="35"/>
      <c r="S191" s="12"/>
      <c r="T191" s="12"/>
      <c r="U191" s="12"/>
      <c r="V191" s="12"/>
      <c r="W191" s="13"/>
    </row>
    <row r="192" spans="13:23" ht="12.75">
      <c r="M192" s="35"/>
      <c r="N192" s="35"/>
      <c r="O192" s="12"/>
      <c r="P192" s="12"/>
      <c r="Q192" s="35"/>
      <c r="S192" s="12"/>
      <c r="T192" s="12"/>
      <c r="U192" s="12"/>
      <c r="V192" s="12"/>
      <c r="W192" s="13"/>
    </row>
    <row r="193" spans="13:23" ht="12.75">
      <c r="M193" s="35"/>
      <c r="N193" s="35"/>
      <c r="O193" s="12"/>
      <c r="P193" s="12"/>
      <c r="Q193" s="35"/>
      <c r="S193" s="12"/>
      <c r="T193" s="12"/>
      <c r="U193" s="12"/>
      <c r="V193" s="12"/>
      <c r="W193" s="13"/>
    </row>
    <row r="194" spans="13:23" ht="12.75">
      <c r="M194" s="35"/>
      <c r="N194" s="35"/>
      <c r="O194" s="12"/>
      <c r="P194" s="12"/>
      <c r="Q194" s="35"/>
      <c r="S194" s="12"/>
      <c r="T194" s="12"/>
      <c r="U194" s="12"/>
      <c r="V194" s="12"/>
      <c r="W194" s="13"/>
    </row>
    <row r="195" spans="13:23" ht="12.75">
      <c r="M195" s="35"/>
      <c r="N195" s="35"/>
      <c r="O195" s="12"/>
      <c r="P195" s="12"/>
      <c r="Q195" s="35"/>
      <c r="S195" s="12"/>
      <c r="T195" s="12"/>
      <c r="U195" s="12"/>
      <c r="V195" s="12"/>
      <c r="W195" s="13"/>
    </row>
    <row r="196" spans="13:23" ht="12.75">
      <c r="M196" s="35"/>
      <c r="N196" s="35"/>
      <c r="O196" s="12"/>
      <c r="P196" s="12"/>
      <c r="Q196" s="35"/>
      <c r="S196" s="12"/>
      <c r="T196" s="12"/>
      <c r="U196" s="12"/>
      <c r="V196" s="12"/>
      <c r="W196" s="13"/>
    </row>
    <row r="197" spans="13:23" ht="12.75">
      <c r="M197" s="35"/>
      <c r="N197" s="35"/>
      <c r="O197" s="12"/>
      <c r="P197" s="12"/>
      <c r="Q197" s="35"/>
      <c r="S197" s="12"/>
      <c r="T197" s="12"/>
      <c r="U197" s="12"/>
      <c r="V197" s="12"/>
      <c r="W197" s="13"/>
    </row>
    <row r="198" spans="13:23" ht="12.75">
      <c r="M198" s="35"/>
      <c r="N198" s="35"/>
      <c r="O198" s="12"/>
      <c r="P198" s="12"/>
      <c r="Q198" s="35"/>
      <c r="S198" s="12"/>
      <c r="T198" s="12"/>
      <c r="U198" s="12"/>
      <c r="V198" s="12"/>
      <c r="W198" s="13"/>
    </row>
    <row r="199" spans="13:23" ht="12.75">
      <c r="M199" s="35"/>
      <c r="N199" s="35"/>
      <c r="O199" s="12"/>
      <c r="P199" s="12"/>
      <c r="Q199" s="35"/>
      <c r="S199" s="12"/>
      <c r="T199" s="12"/>
      <c r="U199" s="12"/>
      <c r="V199" s="12"/>
      <c r="W199" s="13"/>
    </row>
    <row r="200" spans="13:23" ht="12.75">
      <c r="M200" s="35"/>
      <c r="N200" s="35"/>
      <c r="O200" s="12"/>
      <c r="P200" s="12"/>
      <c r="Q200" s="35"/>
      <c r="S200" s="12"/>
      <c r="T200" s="12"/>
      <c r="U200" s="12"/>
      <c r="V200" s="12"/>
      <c r="W200" s="13"/>
    </row>
    <row r="201" spans="13:23" ht="12.75">
      <c r="M201" s="35"/>
      <c r="N201" s="35"/>
      <c r="O201" s="12"/>
      <c r="P201" s="12"/>
      <c r="Q201" s="35"/>
      <c r="S201" s="12"/>
      <c r="T201" s="12"/>
      <c r="U201" s="12"/>
      <c r="V201" s="12"/>
      <c r="W201" s="13"/>
    </row>
    <row r="202" spans="13:23" ht="12.75">
      <c r="M202" s="35"/>
      <c r="N202" s="35"/>
      <c r="O202" s="12"/>
      <c r="P202" s="12"/>
      <c r="Q202" s="35"/>
      <c r="S202" s="12"/>
      <c r="T202" s="12"/>
      <c r="U202" s="12"/>
      <c r="V202" s="12"/>
      <c r="W202" s="13"/>
    </row>
    <row r="203" spans="13:23" ht="12.75">
      <c r="M203" s="35"/>
      <c r="N203" s="35"/>
      <c r="O203" s="12"/>
      <c r="P203" s="12"/>
      <c r="Q203" s="35"/>
      <c r="S203" s="12"/>
      <c r="T203" s="12"/>
      <c r="U203" s="12"/>
      <c r="V203" s="12"/>
      <c r="W203" s="13"/>
    </row>
    <row r="204" spans="13:23" ht="12.75">
      <c r="M204" s="35"/>
      <c r="N204" s="35"/>
      <c r="O204" s="12"/>
      <c r="P204" s="12"/>
      <c r="Q204" s="35"/>
      <c r="S204" s="12"/>
      <c r="T204" s="12"/>
      <c r="U204" s="12"/>
      <c r="V204" s="12"/>
      <c r="W204" s="13"/>
    </row>
    <row r="205" spans="13:23" ht="12.75">
      <c r="M205" s="35"/>
      <c r="N205" s="35"/>
      <c r="O205" s="12"/>
      <c r="P205" s="12"/>
      <c r="Q205" s="35"/>
      <c r="S205" s="12"/>
      <c r="T205" s="12"/>
      <c r="U205" s="12"/>
      <c r="V205" s="12"/>
      <c r="W205" s="13"/>
    </row>
    <row r="206" spans="13:23" ht="12.75">
      <c r="M206" s="35"/>
      <c r="N206" s="35"/>
      <c r="O206" s="12"/>
      <c r="P206" s="12"/>
      <c r="Q206" s="35"/>
      <c r="S206" s="12"/>
      <c r="T206" s="12"/>
      <c r="U206" s="12"/>
      <c r="V206" s="12"/>
      <c r="W206" s="13"/>
    </row>
    <row r="207" spans="13:23" ht="12.75">
      <c r="M207" s="35"/>
      <c r="N207" s="35"/>
      <c r="O207" s="12"/>
      <c r="P207" s="12"/>
      <c r="Q207" s="35"/>
      <c r="S207" s="12"/>
      <c r="T207" s="12"/>
      <c r="U207" s="12"/>
      <c r="V207" s="12"/>
      <c r="W207" s="13"/>
    </row>
    <row r="208" spans="13:23" ht="12.75">
      <c r="M208" s="35"/>
      <c r="N208" s="35"/>
      <c r="O208" s="12"/>
      <c r="P208" s="12"/>
      <c r="Q208" s="35"/>
      <c r="S208" s="12"/>
      <c r="T208" s="12"/>
      <c r="U208" s="12"/>
      <c r="V208" s="12"/>
      <c r="W208" s="13"/>
    </row>
    <row r="209" spans="13:23" ht="12.75">
      <c r="M209" s="35"/>
      <c r="N209" s="35"/>
      <c r="O209" s="12"/>
      <c r="P209" s="12"/>
      <c r="Q209" s="35"/>
      <c r="S209" s="12"/>
      <c r="T209" s="12"/>
      <c r="U209" s="12"/>
      <c r="V209" s="12"/>
      <c r="W209" s="13"/>
    </row>
    <row r="210" spans="13:23" ht="12.75">
      <c r="M210" s="35"/>
      <c r="N210" s="35"/>
      <c r="O210" s="12"/>
      <c r="P210" s="12"/>
      <c r="Q210" s="35"/>
      <c r="S210" s="12"/>
      <c r="T210" s="12"/>
      <c r="U210" s="12"/>
      <c r="V210" s="12"/>
      <c r="W210" s="13"/>
    </row>
    <row r="211" spans="13:23" ht="12.75">
      <c r="M211" s="35"/>
      <c r="N211" s="35"/>
      <c r="O211" s="12"/>
      <c r="P211" s="12"/>
      <c r="Q211" s="35"/>
      <c r="S211" s="12"/>
      <c r="T211" s="12"/>
      <c r="U211" s="12"/>
      <c r="V211" s="12"/>
      <c r="W211" s="13"/>
    </row>
    <row r="212" spans="13:23" ht="12.75">
      <c r="M212" s="35"/>
      <c r="N212" s="35"/>
      <c r="O212" s="12"/>
      <c r="P212" s="12"/>
      <c r="Q212" s="35"/>
      <c r="S212" s="12"/>
      <c r="T212" s="12"/>
      <c r="U212" s="12"/>
      <c r="V212" s="12"/>
      <c r="W212" s="13"/>
    </row>
    <row r="213" spans="13:23" ht="12.75">
      <c r="M213" s="35"/>
      <c r="N213" s="35"/>
      <c r="O213" s="12"/>
      <c r="P213" s="12"/>
      <c r="Q213" s="35"/>
      <c r="S213" s="12"/>
      <c r="T213" s="12"/>
      <c r="U213" s="12"/>
      <c r="V213" s="12"/>
      <c r="W213" s="13"/>
    </row>
    <row r="214" spans="13:23" ht="12.75">
      <c r="M214" s="35"/>
      <c r="N214" s="35"/>
      <c r="O214" s="12"/>
      <c r="P214" s="12"/>
      <c r="Q214" s="35"/>
      <c r="S214" s="12"/>
      <c r="T214" s="12"/>
      <c r="U214" s="12"/>
      <c r="V214" s="12"/>
      <c r="W214" s="13"/>
    </row>
    <row r="215" spans="13:23" ht="12.75">
      <c r="M215" s="35"/>
      <c r="N215" s="35"/>
      <c r="O215" s="12"/>
      <c r="P215" s="12"/>
      <c r="Q215" s="35"/>
      <c r="S215" s="12"/>
      <c r="T215" s="12"/>
      <c r="U215" s="12"/>
      <c r="V215" s="12"/>
      <c r="W215" s="13"/>
    </row>
    <row r="216" spans="13:23" ht="12.75">
      <c r="M216" s="35"/>
      <c r="N216" s="35"/>
      <c r="O216" s="12"/>
      <c r="P216" s="12"/>
      <c r="Q216" s="35"/>
      <c r="S216" s="12"/>
      <c r="T216" s="12"/>
      <c r="U216" s="12"/>
      <c r="V216" s="12"/>
      <c r="W216" s="13"/>
    </row>
    <row r="217" spans="13:23" ht="12.75">
      <c r="M217" s="35"/>
      <c r="N217" s="35"/>
      <c r="O217" s="12"/>
      <c r="P217" s="12"/>
      <c r="Q217" s="35"/>
      <c r="S217" s="12"/>
      <c r="T217" s="12"/>
      <c r="U217" s="12"/>
      <c r="V217" s="12"/>
      <c r="W217" s="13"/>
    </row>
    <row r="218" spans="13:23" ht="12.75">
      <c r="M218" s="35"/>
      <c r="N218" s="35"/>
      <c r="O218" s="12"/>
      <c r="P218" s="12"/>
      <c r="Q218" s="35"/>
      <c r="S218" s="12"/>
      <c r="T218" s="12"/>
      <c r="U218" s="12"/>
      <c r="V218" s="12"/>
      <c r="W218" s="13"/>
    </row>
    <row r="219" spans="13:23" ht="12.75">
      <c r="M219" s="35"/>
      <c r="N219" s="35"/>
      <c r="O219" s="12"/>
      <c r="P219" s="12"/>
      <c r="Q219" s="35"/>
      <c r="S219" s="12"/>
      <c r="T219" s="12"/>
      <c r="U219" s="12"/>
      <c r="V219" s="12"/>
      <c r="W219" s="13"/>
    </row>
    <row r="220" spans="13:23" ht="12.75">
      <c r="M220" s="35"/>
      <c r="N220" s="35"/>
      <c r="O220" s="12"/>
      <c r="P220" s="12"/>
      <c r="Q220" s="35"/>
      <c r="S220" s="12"/>
      <c r="T220" s="12"/>
      <c r="U220" s="12"/>
      <c r="V220" s="12"/>
      <c r="W220" s="13"/>
    </row>
    <row r="221" spans="13:23" ht="12.75">
      <c r="M221" s="35"/>
      <c r="N221" s="35"/>
      <c r="O221" s="12"/>
      <c r="P221" s="12"/>
      <c r="Q221" s="35"/>
      <c r="S221" s="12"/>
      <c r="T221" s="12"/>
      <c r="U221" s="12"/>
      <c r="V221" s="12"/>
      <c r="W221" s="13"/>
    </row>
    <row r="222" spans="13:23" ht="12.75">
      <c r="M222" s="35"/>
      <c r="N222" s="35"/>
      <c r="O222" s="12"/>
      <c r="P222" s="12"/>
      <c r="Q222" s="35"/>
      <c r="S222" s="12"/>
      <c r="T222" s="12"/>
      <c r="U222" s="12"/>
      <c r="V222" s="12"/>
      <c r="W222" s="13"/>
    </row>
    <row r="223" spans="13:23" ht="12.75">
      <c r="M223" s="35"/>
      <c r="N223" s="35"/>
      <c r="O223" s="12"/>
      <c r="P223" s="12"/>
      <c r="Q223" s="35"/>
      <c r="S223" s="12"/>
      <c r="T223" s="12"/>
      <c r="U223" s="12"/>
      <c r="V223" s="12"/>
      <c r="W223" s="13"/>
    </row>
    <row r="224" spans="13:23" ht="12.75">
      <c r="M224" s="35"/>
      <c r="N224" s="35"/>
      <c r="O224" s="12"/>
      <c r="P224" s="12"/>
      <c r="Q224" s="35"/>
      <c r="S224" s="12"/>
      <c r="T224" s="12"/>
      <c r="U224" s="12"/>
      <c r="V224" s="12"/>
      <c r="W224" s="13"/>
    </row>
    <row r="225" spans="13:23" ht="12.75">
      <c r="M225" s="35"/>
      <c r="N225" s="35"/>
      <c r="O225" s="12"/>
      <c r="P225" s="12"/>
      <c r="Q225" s="35"/>
      <c r="S225" s="12"/>
      <c r="T225" s="12"/>
      <c r="U225" s="12"/>
      <c r="V225" s="12"/>
      <c r="W225" s="13"/>
    </row>
    <row r="226" spans="13:23" ht="12.75">
      <c r="M226" s="35"/>
      <c r="N226" s="35"/>
      <c r="O226" s="12"/>
      <c r="P226" s="12"/>
      <c r="Q226" s="35"/>
      <c r="S226" s="12"/>
      <c r="T226" s="12"/>
      <c r="U226" s="12"/>
      <c r="V226" s="12"/>
      <c r="W226" s="13"/>
    </row>
    <row r="227" spans="13:23" ht="12.75">
      <c r="M227" s="35"/>
      <c r="N227" s="35"/>
      <c r="O227" s="12"/>
      <c r="P227" s="12"/>
      <c r="Q227" s="35"/>
      <c r="S227" s="12"/>
      <c r="T227" s="12"/>
      <c r="U227" s="12"/>
      <c r="V227" s="12"/>
      <c r="W227" s="13"/>
    </row>
    <row r="228" spans="13:23" ht="12.75">
      <c r="M228" s="35"/>
      <c r="N228" s="35"/>
      <c r="O228" s="12"/>
      <c r="P228" s="12"/>
      <c r="Q228" s="35"/>
      <c r="S228" s="12"/>
      <c r="T228" s="12"/>
      <c r="U228" s="12"/>
      <c r="V228" s="12"/>
      <c r="W228" s="13"/>
    </row>
    <row r="229" spans="13:23" ht="12.75">
      <c r="M229" s="35"/>
      <c r="N229" s="35"/>
      <c r="O229" s="12"/>
      <c r="P229" s="12"/>
      <c r="Q229" s="35"/>
      <c r="S229" s="12"/>
      <c r="T229" s="12"/>
      <c r="U229" s="12"/>
      <c r="V229" s="12"/>
      <c r="W229" s="13"/>
    </row>
    <row r="230" spans="13:23" ht="12.75">
      <c r="M230" s="35"/>
      <c r="N230" s="35"/>
      <c r="O230" s="12"/>
      <c r="P230" s="12"/>
      <c r="Q230" s="35"/>
      <c r="S230" s="12"/>
      <c r="T230" s="12"/>
      <c r="U230" s="12"/>
      <c r="V230" s="12"/>
      <c r="W230" s="13"/>
    </row>
    <row r="231" spans="13:23" ht="12.75">
      <c r="M231" s="35"/>
      <c r="N231" s="35"/>
      <c r="O231" s="12"/>
      <c r="P231" s="12"/>
      <c r="Q231" s="35"/>
      <c r="S231" s="12"/>
      <c r="T231" s="12"/>
      <c r="U231" s="12"/>
      <c r="V231" s="12"/>
      <c r="W231" s="13"/>
    </row>
    <row r="232" spans="13:23" ht="12.75">
      <c r="M232" s="35"/>
      <c r="N232" s="35"/>
      <c r="O232" s="12"/>
      <c r="P232" s="12"/>
      <c r="Q232" s="35"/>
      <c r="S232" s="12"/>
      <c r="T232" s="12"/>
      <c r="U232" s="12"/>
      <c r="V232" s="12"/>
      <c r="W232" s="13"/>
    </row>
    <row r="233" spans="13:23" ht="12.75">
      <c r="M233" s="35"/>
      <c r="N233" s="35"/>
      <c r="O233" s="12"/>
      <c r="P233" s="12"/>
      <c r="Q233" s="35"/>
      <c r="S233" s="12"/>
      <c r="T233" s="12"/>
      <c r="U233" s="12"/>
      <c r="V233" s="12"/>
      <c r="W233" s="13"/>
    </row>
    <row r="234" spans="13:23" ht="12.75">
      <c r="M234" s="35"/>
      <c r="N234" s="35"/>
      <c r="O234" s="12"/>
      <c r="P234" s="12"/>
      <c r="Q234" s="35"/>
      <c r="S234" s="12"/>
      <c r="T234" s="12"/>
      <c r="U234" s="12"/>
      <c r="V234" s="12"/>
      <c r="W234" s="13"/>
    </row>
    <row r="235" spans="13:23" ht="12.75">
      <c r="M235" s="35"/>
      <c r="N235" s="35"/>
      <c r="O235" s="12"/>
      <c r="P235" s="12"/>
      <c r="Q235" s="35"/>
      <c r="S235" s="12"/>
      <c r="T235" s="12"/>
      <c r="U235" s="12"/>
      <c r="V235" s="12"/>
      <c r="W235" s="13"/>
    </row>
    <row r="236" spans="13:23" ht="12.75">
      <c r="M236" s="35"/>
      <c r="N236" s="35"/>
      <c r="O236" s="12"/>
      <c r="P236" s="12"/>
      <c r="Q236" s="35"/>
      <c r="S236" s="12"/>
      <c r="T236" s="12"/>
      <c r="U236" s="12"/>
      <c r="V236" s="12"/>
      <c r="W236" s="13"/>
    </row>
    <row r="237" spans="13:23" ht="12.75">
      <c r="M237" s="35"/>
      <c r="N237" s="35"/>
      <c r="O237" s="12"/>
      <c r="P237" s="12"/>
      <c r="Q237" s="35"/>
      <c r="S237" s="12"/>
      <c r="T237" s="12"/>
      <c r="U237" s="12"/>
      <c r="V237" s="12"/>
      <c r="W237" s="13"/>
    </row>
    <row r="238" spans="13:23" ht="12.75">
      <c r="M238" s="35"/>
      <c r="N238" s="35"/>
      <c r="O238" s="12"/>
      <c r="P238" s="12"/>
      <c r="Q238" s="35"/>
      <c r="S238" s="12"/>
      <c r="T238" s="12"/>
      <c r="U238" s="12"/>
      <c r="V238" s="12"/>
      <c r="W238" s="13"/>
    </row>
    <row r="239" spans="13:23" ht="12.75">
      <c r="M239" s="35"/>
      <c r="N239" s="35"/>
      <c r="O239" s="12"/>
      <c r="P239" s="12"/>
      <c r="Q239" s="35"/>
      <c r="S239" s="12"/>
      <c r="T239" s="12"/>
      <c r="U239" s="12"/>
      <c r="V239" s="12"/>
      <c r="W239" s="13"/>
    </row>
    <row r="240" spans="13:23" ht="12.75">
      <c r="M240" s="35"/>
      <c r="N240" s="35"/>
      <c r="O240" s="12"/>
      <c r="P240" s="12"/>
      <c r="Q240" s="35"/>
      <c r="S240" s="12"/>
      <c r="T240" s="12"/>
      <c r="U240" s="12"/>
      <c r="V240" s="12"/>
      <c r="W240" s="13"/>
    </row>
    <row r="241" spans="13:23" ht="12.75">
      <c r="M241" s="35"/>
      <c r="N241" s="35"/>
      <c r="O241" s="12"/>
      <c r="P241" s="12"/>
      <c r="Q241" s="35"/>
      <c r="S241" s="12"/>
      <c r="T241" s="12"/>
      <c r="U241" s="12"/>
      <c r="V241" s="12"/>
      <c r="W241" s="13"/>
    </row>
    <row r="242" spans="13:23" ht="12.75">
      <c r="M242" s="35"/>
      <c r="N242" s="35"/>
      <c r="O242" s="12"/>
      <c r="P242" s="12"/>
      <c r="Q242" s="35"/>
      <c r="S242" s="12"/>
      <c r="T242" s="12"/>
      <c r="U242" s="12"/>
      <c r="V242" s="12"/>
      <c r="W242" s="13"/>
    </row>
    <row r="243" spans="13:23" ht="12.75">
      <c r="M243" s="35"/>
      <c r="N243" s="35"/>
      <c r="O243" s="12"/>
      <c r="P243" s="12"/>
      <c r="Q243" s="35"/>
      <c r="S243" s="12"/>
      <c r="T243" s="12"/>
      <c r="U243" s="12"/>
      <c r="V243" s="12"/>
      <c r="W243" s="13"/>
    </row>
    <row r="244" spans="13:23" ht="12.75">
      <c r="M244" s="35"/>
      <c r="N244" s="35"/>
      <c r="O244" s="12"/>
      <c r="P244" s="12"/>
      <c r="Q244" s="35"/>
      <c r="S244" s="12"/>
      <c r="T244" s="12"/>
      <c r="U244" s="12"/>
      <c r="V244" s="12"/>
      <c r="W244" s="13"/>
    </row>
    <row r="245" spans="13:23" ht="12.75">
      <c r="M245" s="35"/>
      <c r="N245" s="35"/>
      <c r="O245" s="12"/>
      <c r="P245" s="12"/>
      <c r="Q245" s="35"/>
      <c r="S245" s="12"/>
      <c r="T245" s="12"/>
      <c r="U245" s="12"/>
      <c r="V245" s="12"/>
      <c r="W245" s="13"/>
    </row>
    <row r="246" spans="13:23" ht="12.75">
      <c r="M246" s="35"/>
      <c r="N246" s="35"/>
      <c r="O246" s="12"/>
      <c r="P246" s="12"/>
      <c r="Q246" s="35"/>
      <c r="S246" s="12"/>
      <c r="T246" s="12"/>
      <c r="U246" s="12"/>
      <c r="V246" s="12"/>
      <c r="W246" s="13"/>
    </row>
    <row r="247" spans="13:23" ht="12.75">
      <c r="M247" s="35"/>
      <c r="N247" s="35"/>
      <c r="O247" s="12"/>
      <c r="P247" s="12"/>
      <c r="Q247" s="35"/>
      <c r="S247" s="12"/>
      <c r="T247" s="12"/>
      <c r="U247" s="12"/>
      <c r="V247" s="12"/>
      <c r="W247" s="13"/>
    </row>
    <row r="248" spans="13:23" ht="12.75">
      <c r="M248" s="35"/>
      <c r="N248" s="35"/>
      <c r="O248" s="12"/>
      <c r="P248" s="12"/>
      <c r="Q248" s="35"/>
      <c r="S248" s="12"/>
      <c r="T248" s="12"/>
      <c r="U248" s="12"/>
      <c r="V248" s="12"/>
      <c r="W248" s="13"/>
    </row>
    <row r="249" spans="13:23" ht="12.75">
      <c r="M249" s="35"/>
      <c r="N249" s="35"/>
      <c r="O249" s="12"/>
      <c r="P249" s="12"/>
      <c r="Q249" s="35"/>
      <c r="S249" s="12"/>
      <c r="T249" s="12"/>
      <c r="U249" s="12"/>
      <c r="V249" s="12"/>
      <c r="W249" s="13"/>
    </row>
    <row r="250" spans="13:23" ht="12.75">
      <c r="M250" s="35"/>
      <c r="N250" s="35"/>
      <c r="O250" s="12"/>
      <c r="P250" s="12"/>
      <c r="Q250" s="35"/>
      <c r="S250" s="12"/>
      <c r="T250" s="12"/>
      <c r="U250" s="12"/>
      <c r="V250" s="12"/>
      <c r="W250" s="13"/>
    </row>
    <row r="251" spans="13:23" ht="12.75">
      <c r="M251" s="35"/>
      <c r="N251" s="35"/>
      <c r="O251" s="12"/>
      <c r="P251" s="12"/>
      <c r="Q251" s="35"/>
      <c r="S251" s="12"/>
      <c r="T251" s="12"/>
      <c r="U251" s="12"/>
      <c r="V251" s="12"/>
      <c r="W251" s="13"/>
    </row>
    <row r="252" spans="13:23" ht="12.75">
      <c r="M252" s="35"/>
      <c r="N252" s="35"/>
      <c r="O252" s="12"/>
      <c r="P252" s="12"/>
      <c r="Q252" s="35"/>
      <c r="S252" s="12"/>
      <c r="T252" s="12"/>
      <c r="U252" s="12"/>
      <c r="V252" s="12"/>
      <c r="W252" s="13"/>
    </row>
    <row r="253" spans="13:23" ht="12.75">
      <c r="M253" s="35"/>
      <c r="N253" s="35"/>
      <c r="O253" s="12"/>
      <c r="P253" s="12"/>
      <c r="Q253" s="35"/>
      <c r="S253" s="12"/>
      <c r="T253" s="12"/>
      <c r="U253" s="12"/>
      <c r="V253" s="12"/>
      <c r="W253" s="13"/>
    </row>
    <row r="254" spans="13:23" ht="12.75">
      <c r="M254" s="35"/>
      <c r="N254" s="35"/>
      <c r="O254" s="12"/>
      <c r="P254" s="12"/>
      <c r="Q254" s="35"/>
      <c r="S254" s="12"/>
      <c r="T254" s="12"/>
      <c r="U254" s="12"/>
      <c r="V254" s="12"/>
      <c r="W254" s="13"/>
    </row>
    <row r="255" spans="13:23" ht="12.75">
      <c r="M255" s="35"/>
      <c r="N255" s="35"/>
      <c r="O255" s="12"/>
      <c r="P255" s="12"/>
      <c r="Q255" s="35"/>
      <c r="S255" s="12"/>
      <c r="T255" s="12"/>
      <c r="U255" s="12"/>
      <c r="V255" s="12"/>
      <c r="W255" s="13"/>
    </row>
    <row r="256" spans="13:23" ht="12.75">
      <c r="M256" s="35"/>
      <c r="N256" s="35"/>
      <c r="O256" s="12"/>
      <c r="P256" s="12"/>
      <c r="Q256" s="35"/>
      <c r="S256" s="12"/>
      <c r="T256" s="12"/>
      <c r="U256" s="12"/>
      <c r="V256" s="12"/>
      <c r="W256" s="13"/>
    </row>
    <row r="257" spans="13:23" ht="12.75">
      <c r="M257" s="35"/>
      <c r="N257" s="35"/>
      <c r="O257" s="12"/>
      <c r="P257" s="12"/>
      <c r="Q257" s="35"/>
      <c r="S257" s="12"/>
      <c r="T257" s="12"/>
      <c r="U257" s="12"/>
      <c r="V257" s="12"/>
      <c r="W257" s="13"/>
    </row>
    <row r="258" spans="13:23" ht="12.75">
      <c r="M258" s="35"/>
      <c r="N258" s="35"/>
      <c r="O258" s="12"/>
      <c r="P258" s="12"/>
      <c r="Q258" s="35"/>
      <c r="S258" s="12"/>
      <c r="T258" s="12"/>
      <c r="U258" s="12"/>
      <c r="V258" s="12"/>
      <c r="W258" s="13"/>
    </row>
    <row r="259" spans="13:23" ht="12.75">
      <c r="M259" s="35"/>
      <c r="N259" s="35"/>
      <c r="O259" s="12"/>
      <c r="P259" s="12"/>
      <c r="Q259" s="35"/>
      <c r="S259" s="12"/>
      <c r="T259" s="12"/>
      <c r="U259" s="12"/>
      <c r="V259" s="12"/>
      <c r="W259" s="13"/>
    </row>
    <row r="260" spans="13:23" ht="12.75">
      <c r="M260" s="35"/>
      <c r="N260" s="35"/>
      <c r="O260" s="12"/>
      <c r="P260" s="12"/>
      <c r="Q260" s="35"/>
      <c r="S260" s="12"/>
      <c r="T260" s="12"/>
      <c r="U260" s="12"/>
      <c r="V260" s="12"/>
      <c r="W260" s="13"/>
    </row>
    <row r="261" spans="13:23" ht="12.75">
      <c r="M261" s="35"/>
      <c r="N261" s="35"/>
      <c r="O261" s="12"/>
      <c r="P261" s="12"/>
      <c r="Q261" s="35"/>
      <c r="S261" s="12"/>
      <c r="T261" s="12"/>
      <c r="U261" s="12"/>
      <c r="V261" s="12"/>
      <c r="W261" s="13"/>
    </row>
    <row r="262" spans="13:23" ht="12.75">
      <c r="M262" s="35"/>
      <c r="N262" s="35"/>
      <c r="O262" s="12"/>
      <c r="P262" s="12"/>
      <c r="Q262" s="35"/>
      <c r="S262" s="12"/>
      <c r="T262" s="12"/>
      <c r="U262" s="12"/>
      <c r="V262" s="12"/>
      <c r="W262" s="13"/>
    </row>
    <row r="263" spans="13:23" ht="12.75">
      <c r="M263" s="35"/>
      <c r="N263" s="35"/>
      <c r="O263" s="12"/>
      <c r="P263" s="12"/>
      <c r="Q263" s="35"/>
      <c r="S263" s="12"/>
      <c r="T263" s="12"/>
      <c r="U263" s="12"/>
      <c r="V263" s="12"/>
      <c r="W263" s="13"/>
    </row>
    <row r="264" spans="13:23" ht="12.75">
      <c r="M264" s="35"/>
      <c r="N264" s="35"/>
      <c r="O264" s="12"/>
      <c r="P264" s="12"/>
      <c r="Q264" s="35"/>
      <c r="S264" s="12"/>
      <c r="T264" s="12"/>
      <c r="U264" s="12"/>
      <c r="V264" s="12"/>
      <c r="W264" s="13"/>
    </row>
    <row r="265" spans="13:23" ht="12.75">
      <c r="M265" s="35"/>
      <c r="N265" s="35"/>
      <c r="O265" s="12"/>
      <c r="P265" s="12"/>
      <c r="Q265" s="35"/>
      <c r="S265" s="12"/>
      <c r="T265" s="12"/>
      <c r="U265" s="12"/>
      <c r="V265" s="12"/>
      <c r="W265" s="13"/>
    </row>
    <row r="266" spans="13:23" ht="12.75">
      <c r="M266" s="35"/>
      <c r="N266" s="35"/>
      <c r="O266" s="12"/>
      <c r="P266" s="12"/>
      <c r="Q266" s="35"/>
      <c r="S266" s="12"/>
      <c r="T266" s="12"/>
      <c r="U266" s="12"/>
      <c r="V266" s="12"/>
      <c r="W266" s="13"/>
    </row>
    <row r="267" spans="13:23" ht="12.75">
      <c r="M267" s="35"/>
      <c r="N267" s="35"/>
      <c r="O267" s="12"/>
      <c r="P267" s="12"/>
      <c r="Q267" s="35"/>
      <c r="S267" s="12"/>
      <c r="T267" s="12"/>
      <c r="U267" s="12"/>
      <c r="V267" s="12"/>
      <c r="W267" s="13"/>
    </row>
    <row r="268" spans="13:23" ht="12.75">
      <c r="M268" s="35"/>
      <c r="N268" s="35"/>
      <c r="O268" s="12"/>
      <c r="P268" s="12"/>
      <c r="Q268" s="35"/>
      <c r="S268" s="12"/>
      <c r="T268" s="12"/>
      <c r="U268" s="12"/>
      <c r="V268" s="12"/>
      <c r="W268" s="13"/>
    </row>
    <row r="269" spans="13:23" ht="12.75">
      <c r="M269" s="35"/>
      <c r="N269" s="35"/>
      <c r="O269" s="12"/>
      <c r="P269" s="12"/>
      <c r="Q269" s="35"/>
      <c r="S269" s="12"/>
      <c r="T269" s="12"/>
      <c r="U269" s="12"/>
      <c r="V269" s="12"/>
      <c r="W269" s="13"/>
    </row>
    <row r="270" spans="13:23" ht="12.75">
      <c r="M270" s="35"/>
      <c r="N270" s="35"/>
      <c r="O270" s="12"/>
      <c r="P270" s="12"/>
      <c r="Q270" s="35"/>
      <c r="S270" s="12"/>
      <c r="T270" s="12"/>
      <c r="U270" s="12"/>
      <c r="V270" s="12"/>
      <c r="W270" s="13"/>
    </row>
    <row r="271" spans="13:23" ht="12.75">
      <c r="M271" s="35"/>
      <c r="N271" s="35"/>
      <c r="O271" s="12"/>
      <c r="P271" s="12"/>
      <c r="Q271" s="35"/>
      <c r="S271" s="12"/>
      <c r="T271" s="12"/>
      <c r="U271" s="12"/>
      <c r="V271" s="12"/>
      <c r="W271" s="13"/>
    </row>
    <row r="272" spans="13:23" ht="12.75">
      <c r="M272" s="35"/>
      <c r="N272" s="35"/>
      <c r="O272" s="12"/>
      <c r="P272" s="12"/>
      <c r="Q272" s="35"/>
      <c r="S272" s="12"/>
      <c r="T272" s="12"/>
      <c r="U272" s="12"/>
      <c r="V272" s="12"/>
      <c r="W272" s="13"/>
    </row>
    <row r="273" spans="13:23" ht="12.75">
      <c r="M273" s="35"/>
      <c r="N273" s="35"/>
      <c r="O273" s="12"/>
      <c r="P273" s="12"/>
      <c r="Q273" s="35"/>
      <c r="S273" s="12"/>
      <c r="T273" s="12"/>
      <c r="U273" s="12"/>
      <c r="V273" s="12"/>
      <c r="W273" s="13"/>
    </row>
    <row r="274" spans="13:23" ht="12.75">
      <c r="M274" s="35"/>
      <c r="N274" s="35"/>
      <c r="O274" s="12"/>
      <c r="P274" s="12"/>
      <c r="Q274" s="35"/>
      <c r="S274" s="12"/>
      <c r="T274" s="12"/>
      <c r="U274" s="12"/>
      <c r="V274" s="12"/>
      <c r="W274" s="13"/>
    </row>
    <row r="275" spans="13:23" ht="12.75">
      <c r="M275" s="35"/>
      <c r="N275" s="35"/>
      <c r="O275" s="12"/>
      <c r="P275" s="12"/>
      <c r="Q275" s="35"/>
      <c r="S275" s="12"/>
      <c r="T275" s="12"/>
      <c r="U275" s="12"/>
      <c r="V275" s="12"/>
      <c r="W275" s="13"/>
    </row>
    <row r="276" spans="13:23" ht="12.75">
      <c r="M276" s="35"/>
      <c r="N276" s="35"/>
      <c r="O276" s="12"/>
      <c r="P276" s="12"/>
      <c r="Q276" s="35"/>
      <c r="S276" s="12"/>
      <c r="T276" s="12"/>
      <c r="U276" s="12"/>
      <c r="V276" s="12"/>
      <c r="W276" s="13"/>
    </row>
    <row r="277" spans="13:23" ht="12.75">
      <c r="M277" s="35"/>
      <c r="N277" s="35"/>
      <c r="O277" s="12"/>
      <c r="P277" s="12"/>
      <c r="Q277" s="35"/>
      <c r="S277" s="12"/>
      <c r="T277" s="12"/>
      <c r="U277" s="12"/>
      <c r="V277" s="12"/>
      <c r="W277" s="13"/>
    </row>
    <row r="278" spans="13:23" ht="12.75">
      <c r="M278" s="35"/>
      <c r="N278" s="35"/>
      <c r="O278" s="12"/>
      <c r="P278" s="12"/>
      <c r="Q278" s="35"/>
      <c r="S278" s="12"/>
      <c r="T278" s="12"/>
      <c r="U278" s="12"/>
      <c r="V278" s="12"/>
      <c r="W278" s="13"/>
    </row>
    <row r="279" spans="13:23" ht="12.75">
      <c r="M279" s="35"/>
      <c r="N279" s="35"/>
      <c r="O279" s="12"/>
      <c r="P279" s="12"/>
      <c r="Q279" s="35"/>
      <c r="S279" s="12"/>
      <c r="T279" s="12"/>
      <c r="U279" s="12"/>
      <c r="V279" s="12"/>
      <c r="W279" s="13"/>
    </row>
    <row r="280" spans="13:23" ht="12.75">
      <c r="M280" s="35"/>
      <c r="N280" s="35"/>
      <c r="O280" s="12"/>
      <c r="P280" s="12"/>
      <c r="Q280" s="35"/>
      <c r="S280" s="12"/>
      <c r="T280" s="12"/>
      <c r="U280" s="12"/>
      <c r="V280" s="12"/>
      <c r="W280" s="13"/>
    </row>
    <row r="281" spans="13:23" ht="12.75">
      <c r="M281" s="35"/>
      <c r="N281" s="35"/>
      <c r="O281" s="12"/>
      <c r="P281" s="12"/>
      <c r="Q281" s="35"/>
      <c r="S281" s="12"/>
      <c r="T281" s="12"/>
      <c r="U281" s="12"/>
      <c r="V281" s="12"/>
      <c r="W281" s="13"/>
    </row>
    <row r="282" spans="13:23" ht="12.75">
      <c r="M282" s="35"/>
      <c r="N282" s="35"/>
      <c r="O282" s="12"/>
      <c r="P282" s="12"/>
      <c r="Q282" s="35"/>
      <c r="S282" s="12"/>
      <c r="T282" s="12"/>
      <c r="U282" s="12"/>
      <c r="V282" s="12"/>
      <c r="W282" s="13"/>
    </row>
    <row r="283" spans="13:23" ht="12.75">
      <c r="M283" s="35"/>
      <c r="N283" s="35"/>
      <c r="O283" s="12"/>
      <c r="P283" s="12"/>
      <c r="Q283" s="35"/>
      <c r="S283" s="12"/>
      <c r="T283" s="12"/>
      <c r="U283" s="12"/>
      <c r="V283" s="12"/>
      <c r="W283" s="13"/>
    </row>
    <row r="284" spans="13:23" ht="12.75">
      <c r="M284" s="35"/>
      <c r="N284" s="35"/>
      <c r="O284" s="12"/>
      <c r="P284" s="12"/>
      <c r="Q284" s="35"/>
      <c r="S284" s="12"/>
      <c r="T284" s="12"/>
      <c r="U284" s="12"/>
      <c r="V284" s="12"/>
      <c r="W284" s="13"/>
    </row>
    <row r="285" spans="13:23" ht="12.75">
      <c r="M285" s="35"/>
      <c r="N285" s="35"/>
      <c r="O285" s="12"/>
      <c r="P285" s="12"/>
      <c r="Q285" s="35"/>
      <c r="S285" s="12"/>
      <c r="T285" s="12"/>
      <c r="U285" s="12"/>
      <c r="V285" s="12"/>
      <c r="W285" s="13"/>
    </row>
    <row r="286" spans="13:23" ht="12.75">
      <c r="M286" s="35"/>
      <c r="N286" s="35"/>
      <c r="O286" s="12"/>
      <c r="P286" s="12"/>
      <c r="Q286" s="35"/>
      <c r="S286" s="12"/>
      <c r="T286" s="12"/>
      <c r="U286" s="12"/>
      <c r="V286" s="12"/>
      <c r="W286" s="13"/>
    </row>
    <row r="287" spans="13:23" ht="12.75">
      <c r="M287" s="35"/>
      <c r="N287" s="35"/>
      <c r="O287" s="12"/>
      <c r="P287" s="12"/>
      <c r="Q287" s="35"/>
      <c r="S287" s="12"/>
      <c r="T287" s="12"/>
      <c r="U287" s="12"/>
      <c r="V287" s="12"/>
      <c r="W287" s="13"/>
    </row>
    <row r="288" spans="13:23" ht="12.75">
      <c r="M288" s="35"/>
      <c r="N288" s="35"/>
      <c r="O288" s="12"/>
      <c r="P288" s="12"/>
      <c r="Q288" s="35"/>
      <c r="S288" s="12"/>
      <c r="T288" s="12"/>
      <c r="U288" s="12"/>
      <c r="V288" s="12"/>
      <c r="W288" s="13"/>
    </row>
    <row r="289" spans="13:23" ht="12.75">
      <c r="M289" s="35"/>
      <c r="N289" s="35"/>
      <c r="O289" s="12"/>
      <c r="P289" s="12"/>
      <c r="Q289" s="35"/>
      <c r="S289" s="12"/>
      <c r="T289" s="12"/>
      <c r="U289" s="12"/>
      <c r="V289" s="12"/>
      <c r="W289" s="13"/>
    </row>
    <row r="290" spans="13:23" ht="12.75">
      <c r="M290" s="35"/>
      <c r="N290" s="35"/>
      <c r="O290" s="12"/>
      <c r="P290" s="12"/>
      <c r="Q290" s="35"/>
      <c r="S290" s="12"/>
      <c r="T290" s="12"/>
      <c r="U290" s="12"/>
      <c r="V290" s="12"/>
      <c r="W290" s="13"/>
    </row>
    <row r="291" spans="13:23" ht="12.75">
      <c r="M291" s="35"/>
      <c r="N291" s="35"/>
      <c r="O291" s="12"/>
      <c r="P291" s="12"/>
      <c r="Q291" s="35"/>
      <c r="S291" s="12"/>
      <c r="T291" s="12"/>
      <c r="U291" s="12"/>
      <c r="V291" s="12"/>
      <c r="W291" s="13"/>
    </row>
    <row r="292" spans="13:23" ht="12.75">
      <c r="M292" s="35"/>
      <c r="N292" s="35"/>
      <c r="O292" s="12"/>
      <c r="P292" s="12"/>
      <c r="Q292" s="35"/>
      <c r="S292" s="12"/>
      <c r="T292" s="12"/>
      <c r="U292" s="12"/>
      <c r="V292" s="12"/>
      <c r="W292" s="13"/>
    </row>
    <row r="293" spans="13:23" ht="12.75">
      <c r="M293" s="35"/>
      <c r="N293" s="35"/>
      <c r="O293" s="12"/>
      <c r="P293" s="12"/>
      <c r="Q293" s="35"/>
      <c r="S293" s="12"/>
      <c r="T293" s="12"/>
      <c r="U293" s="12"/>
      <c r="V293" s="12"/>
      <c r="W293" s="13"/>
    </row>
    <row r="294" spans="13:23" ht="12.75">
      <c r="M294" s="35"/>
      <c r="N294" s="35"/>
      <c r="O294" s="12"/>
      <c r="P294" s="12"/>
      <c r="Q294" s="35"/>
      <c r="S294" s="12"/>
      <c r="T294" s="12"/>
      <c r="U294" s="12"/>
      <c r="V294" s="12"/>
      <c r="W294" s="13"/>
    </row>
    <row r="295" spans="13:23" ht="12.75">
      <c r="M295" s="35"/>
      <c r="N295" s="35"/>
      <c r="O295" s="12"/>
      <c r="P295" s="12"/>
      <c r="Q295" s="35"/>
      <c r="S295" s="12"/>
      <c r="T295" s="12"/>
      <c r="U295" s="12"/>
      <c r="V295" s="12"/>
      <c r="W295" s="13"/>
    </row>
    <row r="296" spans="13:23" ht="12.75">
      <c r="M296" s="35"/>
      <c r="N296" s="35"/>
      <c r="O296" s="12"/>
      <c r="P296" s="12"/>
      <c r="Q296" s="35"/>
      <c r="S296" s="12"/>
      <c r="T296" s="12"/>
      <c r="U296" s="12"/>
      <c r="V296" s="12"/>
      <c r="W296" s="13"/>
    </row>
    <row r="297" spans="13:23" ht="12.75">
      <c r="M297" s="35"/>
      <c r="N297" s="35"/>
      <c r="O297" s="12"/>
      <c r="P297" s="12"/>
      <c r="Q297" s="35"/>
      <c r="S297" s="12"/>
      <c r="T297" s="12"/>
      <c r="U297" s="12"/>
      <c r="V297" s="12"/>
      <c r="W297" s="13"/>
    </row>
    <row r="298" spans="13:23" ht="12.75">
      <c r="M298" s="35"/>
      <c r="N298" s="35"/>
      <c r="O298" s="12"/>
      <c r="P298" s="12"/>
      <c r="Q298" s="35"/>
      <c r="S298" s="12"/>
      <c r="T298" s="12"/>
      <c r="U298" s="12"/>
      <c r="V298" s="12"/>
      <c r="W298" s="13"/>
    </row>
    <row r="299" spans="13:23" ht="12.75">
      <c r="M299" s="35"/>
      <c r="N299" s="35"/>
      <c r="O299" s="12"/>
      <c r="P299" s="12"/>
      <c r="Q299" s="35"/>
      <c r="S299" s="12"/>
      <c r="T299" s="12"/>
      <c r="U299" s="12"/>
      <c r="V299" s="12"/>
      <c r="W299" s="13"/>
    </row>
    <row r="300" spans="13:23" ht="12.75">
      <c r="M300" s="35"/>
      <c r="N300" s="35"/>
      <c r="O300" s="12"/>
      <c r="P300" s="12"/>
      <c r="Q300" s="35"/>
      <c r="S300" s="12"/>
      <c r="T300" s="12"/>
      <c r="U300" s="12"/>
      <c r="V300" s="12"/>
      <c r="W300" s="13"/>
    </row>
    <row r="301" spans="13:23" ht="12.75">
      <c r="M301" s="35"/>
      <c r="N301" s="35"/>
      <c r="O301" s="12"/>
      <c r="P301" s="12"/>
      <c r="Q301" s="35"/>
      <c r="S301" s="12"/>
      <c r="T301" s="12"/>
      <c r="U301" s="12"/>
      <c r="V301" s="12"/>
      <c r="W301" s="13"/>
    </row>
    <row r="302" spans="13:23" ht="12.75">
      <c r="M302" s="35"/>
      <c r="N302" s="35"/>
      <c r="O302" s="12"/>
      <c r="P302" s="12"/>
      <c r="Q302" s="35"/>
      <c r="S302" s="12"/>
      <c r="T302" s="12"/>
      <c r="U302" s="12"/>
      <c r="V302" s="12"/>
      <c r="W302" s="13"/>
    </row>
    <row r="303" spans="13:23" ht="12.75">
      <c r="M303" s="35"/>
      <c r="N303" s="35"/>
      <c r="O303" s="12"/>
      <c r="P303" s="12"/>
      <c r="Q303" s="35"/>
      <c r="S303" s="12"/>
      <c r="T303" s="12"/>
      <c r="U303" s="12"/>
      <c r="V303" s="12"/>
      <c r="W303" s="13"/>
    </row>
    <row r="304" spans="13:23" ht="12.75">
      <c r="M304" s="35"/>
      <c r="N304" s="35"/>
      <c r="O304" s="12"/>
      <c r="P304" s="12"/>
      <c r="Q304" s="35"/>
      <c r="S304" s="12"/>
      <c r="T304" s="12"/>
      <c r="U304" s="12"/>
      <c r="V304" s="12"/>
      <c r="W304" s="13"/>
    </row>
    <row r="305" spans="13:23" ht="12.75">
      <c r="M305" s="35"/>
      <c r="N305" s="35"/>
      <c r="O305" s="12"/>
      <c r="P305" s="12"/>
      <c r="Q305" s="35"/>
      <c r="S305" s="12"/>
      <c r="T305" s="12"/>
      <c r="U305" s="12"/>
      <c r="V305" s="12"/>
      <c r="W305" s="13"/>
    </row>
    <row r="306" spans="13:23" ht="12.75">
      <c r="M306" s="35"/>
      <c r="N306" s="35"/>
      <c r="O306" s="12"/>
      <c r="P306" s="12"/>
      <c r="Q306" s="35"/>
      <c r="S306" s="12"/>
      <c r="T306" s="12"/>
      <c r="U306" s="12"/>
      <c r="V306" s="12"/>
      <c r="W306" s="13"/>
    </row>
    <row r="307" spans="13:23" ht="12.75">
      <c r="M307" s="35"/>
      <c r="N307" s="35"/>
      <c r="O307" s="12"/>
      <c r="P307" s="12"/>
      <c r="Q307" s="35"/>
      <c r="S307" s="12"/>
      <c r="T307" s="12"/>
      <c r="U307" s="12"/>
      <c r="V307" s="12"/>
      <c r="W307" s="13"/>
    </row>
    <row r="308" spans="13:23" ht="12.75">
      <c r="M308" s="35"/>
      <c r="N308" s="35"/>
      <c r="O308" s="12"/>
      <c r="P308" s="12"/>
      <c r="Q308" s="35"/>
      <c r="S308" s="12"/>
      <c r="T308" s="12"/>
      <c r="U308" s="12"/>
      <c r="V308" s="12"/>
      <c r="W308" s="13"/>
    </row>
    <row r="309" spans="13:23" ht="12.75">
      <c r="M309" s="35"/>
      <c r="N309" s="35"/>
      <c r="O309" s="12"/>
      <c r="P309" s="12"/>
      <c r="Q309" s="35"/>
      <c r="S309" s="12"/>
      <c r="T309" s="12"/>
      <c r="U309" s="12"/>
      <c r="V309" s="12"/>
      <c r="W309" s="13"/>
    </row>
    <row r="310" spans="13:23" ht="12.75">
      <c r="M310" s="35"/>
      <c r="N310" s="35"/>
      <c r="O310" s="12"/>
      <c r="P310" s="12"/>
      <c r="Q310" s="35"/>
      <c r="S310" s="12"/>
      <c r="T310" s="12"/>
      <c r="U310" s="12"/>
      <c r="V310" s="12"/>
      <c r="W310" s="13"/>
    </row>
    <row r="311" spans="13:23" ht="12.75">
      <c r="M311" s="35"/>
      <c r="N311" s="35"/>
      <c r="O311" s="12"/>
      <c r="P311" s="12"/>
      <c r="Q311" s="35"/>
      <c r="S311" s="12"/>
      <c r="T311" s="12"/>
      <c r="U311" s="12"/>
      <c r="V311" s="12"/>
      <c r="W311" s="13"/>
    </row>
    <row r="312" spans="13:23" ht="12.75">
      <c r="M312" s="35"/>
      <c r="N312" s="35"/>
      <c r="O312" s="12"/>
      <c r="P312" s="12"/>
      <c r="Q312" s="35"/>
      <c r="S312" s="12"/>
      <c r="T312" s="12"/>
      <c r="U312" s="12"/>
      <c r="V312" s="12"/>
      <c r="W312" s="13"/>
    </row>
    <row r="313" spans="13:23" ht="12.75">
      <c r="M313" s="35"/>
      <c r="N313" s="35"/>
      <c r="O313" s="12"/>
      <c r="P313" s="12"/>
      <c r="Q313" s="35"/>
      <c r="S313" s="12"/>
      <c r="T313" s="12"/>
      <c r="U313" s="12"/>
      <c r="V313" s="12"/>
      <c r="W313" s="13"/>
    </row>
    <row r="314" spans="13:23" ht="12.75">
      <c r="M314" s="35"/>
      <c r="N314" s="35"/>
      <c r="O314" s="12"/>
      <c r="P314" s="12"/>
      <c r="Q314" s="35"/>
      <c r="S314" s="12"/>
      <c r="T314" s="12"/>
      <c r="U314" s="12"/>
      <c r="V314" s="12"/>
      <c r="W314" s="13"/>
    </row>
    <row r="315" spans="13:23" ht="12.75">
      <c r="M315" s="35"/>
      <c r="N315" s="35"/>
      <c r="O315" s="12"/>
      <c r="P315" s="12"/>
      <c r="Q315" s="35"/>
      <c r="S315" s="12"/>
      <c r="T315" s="12"/>
      <c r="U315" s="12"/>
      <c r="V315" s="12"/>
      <c r="W315" s="13"/>
    </row>
    <row r="316" spans="13:23" ht="12.75">
      <c r="M316" s="35"/>
      <c r="N316" s="35"/>
      <c r="O316" s="12"/>
      <c r="P316" s="12"/>
      <c r="Q316" s="35"/>
      <c r="S316" s="12"/>
      <c r="T316" s="12"/>
      <c r="U316" s="12"/>
      <c r="V316" s="12"/>
      <c r="W316" s="13"/>
    </row>
    <row r="317" spans="13:23" ht="12.75">
      <c r="M317" s="35"/>
      <c r="N317" s="35"/>
      <c r="O317" s="12"/>
      <c r="P317" s="12"/>
      <c r="Q317" s="35"/>
      <c r="S317" s="12"/>
      <c r="T317" s="12"/>
      <c r="U317" s="12"/>
      <c r="V317" s="12"/>
      <c r="W317" s="13"/>
    </row>
    <row r="318" spans="13:23" ht="12.75">
      <c r="M318" s="35"/>
      <c r="N318" s="35"/>
      <c r="O318" s="12"/>
      <c r="P318" s="12"/>
      <c r="Q318" s="35"/>
      <c r="S318" s="12"/>
      <c r="T318" s="12"/>
      <c r="U318" s="12"/>
      <c r="V318" s="12"/>
      <c r="W318" s="13"/>
    </row>
    <row r="319" spans="13:23" ht="12.75">
      <c r="M319" s="35"/>
      <c r="N319" s="35"/>
      <c r="O319" s="12"/>
      <c r="P319" s="12"/>
      <c r="Q319" s="35"/>
      <c r="S319" s="12"/>
      <c r="T319" s="12"/>
      <c r="U319" s="12"/>
      <c r="V319" s="12"/>
      <c r="W319" s="13"/>
    </row>
    <row r="320" spans="13:23" ht="12.75">
      <c r="M320" s="35"/>
      <c r="N320" s="35"/>
      <c r="O320" s="12"/>
      <c r="P320" s="12"/>
      <c r="Q320" s="35"/>
      <c r="S320" s="12"/>
      <c r="T320" s="12"/>
      <c r="U320" s="12"/>
      <c r="V320" s="12"/>
      <c r="W320" s="13"/>
    </row>
    <row r="321" spans="13:23" ht="12.75">
      <c r="M321" s="35"/>
      <c r="N321" s="35"/>
      <c r="O321" s="12"/>
      <c r="P321" s="12"/>
      <c r="Q321" s="35"/>
      <c r="S321" s="12"/>
      <c r="T321" s="12"/>
      <c r="U321" s="12"/>
      <c r="V321" s="12"/>
      <c r="W321" s="13"/>
    </row>
    <row r="322" spans="13:23" ht="12.75">
      <c r="M322" s="35"/>
      <c r="N322" s="35"/>
      <c r="O322" s="12"/>
      <c r="P322" s="12"/>
      <c r="Q322" s="35"/>
      <c r="S322" s="12"/>
      <c r="T322" s="12"/>
      <c r="U322" s="12"/>
      <c r="V322" s="12"/>
      <c r="W322" s="13"/>
    </row>
    <row r="323" spans="13:23" ht="12.75">
      <c r="M323" s="35"/>
      <c r="N323" s="35"/>
      <c r="O323" s="12"/>
      <c r="P323" s="12"/>
      <c r="Q323" s="35"/>
      <c r="S323" s="12"/>
      <c r="T323" s="12"/>
      <c r="U323" s="12"/>
      <c r="V323" s="12"/>
      <c r="W323" s="13"/>
    </row>
    <row r="324" spans="13:23" ht="12.75">
      <c r="M324" s="35"/>
      <c r="N324" s="35"/>
      <c r="O324" s="12"/>
      <c r="P324" s="12"/>
      <c r="Q324" s="35"/>
      <c r="S324" s="12"/>
      <c r="T324" s="12"/>
      <c r="U324" s="12"/>
      <c r="V324" s="12"/>
      <c r="W324" s="13"/>
    </row>
    <row r="325" spans="13:23" ht="12.75">
      <c r="M325" s="35"/>
      <c r="N325" s="35"/>
      <c r="O325" s="12"/>
      <c r="P325" s="12"/>
      <c r="Q325" s="35"/>
      <c r="S325" s="12"/>
      <c r="T325" s="12"/>
      <c r="U325" s="12"/>
      <c r="V325" s="12"/>
      <c r="W325" s="13"/>
    </row>
    <row r="326" spans="13:23" ht="12.75">
      <c r="M326" s="35"/>
      <c r="N326" s="35"/>
      <c r="O326" s="12"/>
      <c r="P326" s="12"/>
      <c r="Q326" s="35"/>
      <c r="S326" s="12"/>
      <c r="T326" s="12"/>
      <c r="U326" s="12"/>
      <c r="V326" s="12"/>
      <c r="W326" s="13"/>
    </row>
    <row r="327" spans="13:23" ht="12.75">
      <c r="M327" s="35"/>
      <c r="N327" s="35"/>
      <c r="O327" s="12"/>
      <c r="P327" s="12"/>
      <c r="Q327" s="35"/>
      <c r="S327" s="12"/>
      <c r="T327" s="12"/>
      <c r="U327" s="12"/>
      <c r="V327" s="12"/>
      <c r="W327" s="13"/>
    </row>
    <row r="328" spans="13:23" ht="12.75">
      <c r="M328" s="35"/>
      <c r="N328" s="35"/>
      <c r="O328" s="12"/>
      <c r="P328" s="12"/>
      <c r="Q328" s="35"/>
      <c r="S328" s="12"/>
      <c r="T328" s="12"/>
      <c r="U328" s="12"/>
      <c r="V328" s="12"/>
      <c r="W328" s="13"/>
    </row>
    <row r="329" spans="13:23" ht="12.75">
      <c r="M329" s="35"/>
      <c r="N329" s="35"/>
      <c r="O329" s="12"/>
      <c r="P329" s="12"/>
      <c r="Q329" s="35"/>
      <c r="S329" s="12"/>
      <c r="T329" s="12"/>
      <c r="U329" s="12"/>
      <c r="V329" s="12"/>
      <c r="W329" s="13"/>
    </row>
    <row r="330" spans="13:23" ht="12.75">
      <c r="M330" s="35"/>
      <c r="N330" s="35"/>
      <c r="O330" s="12"/>
      <c r="P330" s="12"/>
      <c r="Q330" s="35"/>
      <c r="S330" s="12"/>
      <c r="T330" s="12"/>
      <c r="U330" s="12"/>
      <c r="V330" s="12"/>
      <c r="W330" s="13"/>
    </row>
    <row r="331" spans="13:23" ht="12.75">
      <c r="M331" s="35"/>
      <c r="N331" s="35"/>
      <c r="O331" s="12"/>
      <c r="P331" s="12"/>
      <c r="Q331" s="35"/>
      <c r="S331" s="12"/>
      <c r="T331" s="12"/>
      <c r="U331" s="12"/>
      <c r="V331" s="12"/>
      <c r="W331" s="13"/>
    </row>
    <row r="332" spans="13:23" ht="12.75">
      <c r="M332" s="35"/>
      <c r="N332" s="35"/>
      <c r="O332" s="12"/>
      <c r="P332" s="12"/>
      <c r="Q332" s="35"/>
      <c r="S332" s="12"/>
      <c r="T332" s="12"/>
      <c r="U332" s="12"/>
      <c r="V332" s="12"/>
      <c r="W332" s="13"/>
    </row>
    <row r="333" spans="13:23" ht="12.75">
      <c r="M333" s="35"/>
      <c r="N333" s="35"/>
      <c r="O333" s="12"/>
      <c r="P333" s="12"/>
      <c r="Q333" s="35"/>
      <c r="S333" s="12"/>
      <c r="T333" s="12"/>
      <c r="U333" s="12"/>
      <c r="V333" s="12"/>
      <c r="W333" s="13"/>
    </row>
    <row r="334" spans="13:23" ht="12.75">
      <c r="M334" s="35"/>
      <c r="N334" s="35"/>
      <c r="O334" s="12"/>
      <c r="P334" s="12"/>
      <c r="Q334" s="35"/>
      <c r="S334" s="12"/>
      <c r="T334" s="12"/>
      <c r="U334" s="12"/>
      <c r="V334" s="12"/>
      <c r="W334" s="13"/>
    </row>
    <row r="335" spans="13:23" ht="12.75">
      <c r="M335" s="35"/>
      <c r="N335" s="35"/>
      <c r="O335" s="12"/>
      <c r="P335" s="12"/>
      <c r="Q335" s="35"/>
      <c r="S335" s="12"/>
      <c r="T335" s="12"/>
      <c r="U335" s="12"/>
      <c r="V335" s="12"/>
      <c r="W335" s="13"/>
    </row>
    <row r="336" spans="13:23" ht="12.75">
      <c r="M336" s="35"/>
      <c r="N336" s="35"/>
      <c r="O336" s="12"/>
      <c r="P336" s="12"/>
      <c r="Q336" s="35"/>
      <c r="S336" s="12"/>
      <c r="T336" s="12"/>
      <c r="U336" s="12"/>
      <c r="V336" s="12"/>
      <c r="W336" s="13"/>
    </row>
    <row r="337" spans="13:23" ht="12.75">
      <c r="M337" s="35"/>
      <c r="N337" s="35"/>
      <c r="O337" s="12"/>
      <c r="P337" s="12"/>
      <c r="Q337" s="35"/>
      <c r="S337" s="12"/>
      <c r="T337" s="12"/>
      <c r="U337" s="12"/>
      <c r="V337" s="12"/>
      <c r="W337" s="13"/>
    </row>
    <row r="338" spans="13:23" ht="12.75">
      <c r="M338" s="35"/>
      <c r="N338" s="35"/>
      <c r="O338" s="12"/>
      <c r="P338" s="12"/>
      <c r="Q338" s="35"/>
      <c r="S338" s="12"/>
      <c r="T338" s="12"/>
      <c r="U338" s="12"/>
      <c r="V338" s="12"/>
      <c r="W338" s="13"/>
    </row>
    <row r="339" spans="13:23" ht="12.75">
      <c r="M339" s="35"/>
      <c r="N339" s="35"/>
      <c r="O339" s="12"/>
      <c r="P339" s="12"/>
      <c r="Q339" s="35"/>
      <c r="S339" s="12"/>
      <c r="T339" s="12"/>
      <c r="U339" s="12"/>
      <c r="V339" s="12"/>
      <c r="W339" s="13"/>
    </row>
    <row r="340" spans="13:23" ht="12.75">
      <c r="M340" s="35"/>
      <c r="N340" s="35"/>
      <c r="P340" s="12"/>
      <c r="Q340" s="35"/>
      <c r="S340" s="12"/>
      <c r="T340" s="12"/>
      <c r="U340" s="12"/>
      <c r="V340" s="12"/>
      <c r="W340" s="13"/>
    </row>
  </sheetData>
  <sheetProtection/>
  <hyperlinks>
    <hyperlink ref="P3" location="'Comparing Repayments'!A1" display="Go to comparing repayments"/>
  </hyperlink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Z394"/>
  <sheetViews>
    <sheetView zoomScale="85" zoomScaleNormal="85" zoomScalePageLayoutView="0" workbookViewId="0" topLeftCell="A1">
      <selection activeCell="G8" sqref="G8"/>
    </sheetView>
  </sheetViews>
  <sheetFormatPr defaultColWidth="9.140625" defaultRowHeight="12.75"/>
  <cols>
    <col min="1" max="1" width="3.421875" style="16" customWidth="1"/>
    <col min="2" max="2" width="2.7109375" style="16" customWidth="1"/>
    <col min="3" max="3" width="15.7109375" style="16" customWidth="1"/>
    <col min="4" max="4" width="11.57421875" style="16" customWidth="1"/>
    <col min="5" max="5" width="16.140625" style="16" customWidth="1"/>
    <col min="6" max="6" width="1.421875" style="16" customWidth="1"/>
    <col min="7" max="7" width="29.8515625" style="16" customWidth="1"/>
    <col min="8" max="8" width="2.7109375" style="3" customWidth="1"/>
    <col min="9" max="9" width="2.7109375" style="24" customWidth="1"/>
    <col min="10" max="10" width="10.7109375" style="15" customWidth="1"/>
    <col min="11" max="11" width="22.7109375" style="15" customWidth="1"/>
    <col min="12" max="12" width="4.28125" style="24" customWidth="1"/>
    <col min="13" max="13" width="2.28125" style="3" customWidth="1"/>
    <col min="14" max="14" width="6.8515625" style="0" customWidth="1"/>
    <col min="15" max="15" width="11.00390625" style="0" customWidth="1"/>
    <col min="17" max="17" width="9.140625" style="4" customWidth="1"/>
    <col min="18" max="18" width="2.28125" style="5" customWidth="1"/>
    <col min="19" max="21" width="9.140625" style="12" customWidth="1"/>
    <col min="23" max="23" width="9.140625" style="2" customWidth="1"/>
    <col min="24" max="24" width="12.7109375" style="2" customWidth="1"/>
    <col min="25" max="25" width="11.8515625" style="2" customWidth="1"/>
    <col min="26" max="27" width="15.00390625" style="2" customWidth="1"/>
    <col min="28" max="29" width="14.8515625" style="2" customWidth="1"/>
    <col min="30" max="30" width="14.7109375" style="2" customWidth="1"/>
    <col min="31" max="33" width="17.57421875" style="2" customWidth="1"/>
    <col min="34" max="34" width="14.00390625" style="2" customWidth="1"/>
    <col min="35" max="35" width="15.28125" style="2" customWidth="1"/>
  </cols>
  <sheetData>
    <row r="1" spans="1:52" ht="19.5">
      <c r="A1" s="15"/>
      <c r="B1" s="14" t="s">
        <v>28</v>
      </c>
      <c r="C1" s="15"/>
      <c r="D1" s="15"/>
      <c r="E1" s="15"/>
      <c r="F1" s="14"/>
      <c r="G1" s="15"/>
      <c r="N1" s="4"/>
      <c r="O1" s="4"/>
      <c r="P1" s="4"/>
      <c r="S1" s="4"/>
      <c r="T1" s="4"/>
      <c r="U1" s="4"/>
      <c r="V1" s="4"/>
      <c r="W1" s="61"/>
      <c r="X1" s="61"/>
      <c r="Y1" s="61"/>
      <c r="Z1" s="61"/>
      <c r="AA1" s="61"/>
      <c r="AB1" s="61"/>
      <c r="AC1" s="61"/>
      <c r="AD1" s="61"/>
      <c r="AE1" s="61"/>
      <c r="AF1" s="61"/>
      <c r="AG1" s="61"/>
      <c r="AH1" s="61"/>
      <c r="AI1" s="61"/>
      <c r="AJ1" s="4"/>
      <c r="AK1" s="4"/>
      <c r="AL1" s="4"/>
      <c r="AM1" s="4"/>
      <c r="AN1" s="4"/>
      <c r="AO1" s="4"/>
      <c r="AP1" s="4"/>
      <c r="AQ1" s="4"/>
      <c r="AR1" s="4"/>
      <c r="AS1" s="4"/>
      <c r="AT1" s="4"/>
      <c r="AU1" s="4"/>
      <c r="AV1" s="4"/>
      <c r="AW1" s="4"/>
      <c r="AX1" s="4"/>
      <c r="AY1" s="4"/>
      <c r="AZ1" s="4"/>
    </row>
    <row r="2" spans="14:52" ht="12.75">
      <c r="N2" s="4"/>
      <c r="O2" s="4"/>
      <c r="P2" s="4"/>
      <c r="S2" s="4"/>
      <c r="T2" s="4"/>
      <c r="U2" s="4"/>
      <c r="V2" s="4"/>
      <c r="W2" s="61"/>
      <c r="X2" s="61"/>
      <c r="Y2" s="61"/>
      <c r="Z2" s="61"/>
      <c r="AA2" s="61"/>
      <c r="AB2" s="61"/>
      <c r="AC2" s="61"/>
      <c r="AD2" s="61"/>
      <c r="AE2" s="61"/>
      <c r="AF2" s="61"/>
      <c r="AG2" s="61"/>
      <c r="AH2" s="61"/>
      <c r="AI2" s="61"/>
      <c r="AJ2" s="4"/>
      <c r="AK2" s="4"/>
      <c r="AL2" s="4"/>
      <c r="AM2" s="4"/>
      <c r="AN2" s="4"/>
      <c r="AO2" s="4"/>
      <c r="AP2" s="4"/>
      <c r="AQ2" s="4"/>
      <c r="AR2" s="4"/>
      <c r="AS2" s="4"/>
      <c r="AT2" s="4"/>
      <c r="AU2" s="4"/>
      <c r="AV2" s="4"/>
      <c r="AW2" s="4"/>
      <c r="AX2" s="4"/>
      <c r="AY2" s="4"/>
      <c r="AZ2" s="4"/>
    </row>
    <row r="3" spans="2:52" ht="19.5" customHeight="1">
      <c r="B3" s="38"/>
      <c r="C3" s="39" t="s">
        <v>29</v>
      </c>
      <c r="D3" s="38"/>
      <c r="E3" s="38"/>
      <c r="F3" s="38"/>
      <c r="K3" s="36" t="s">
        <v>34</v>
      </c>
      <c r="N3" s="4"/>
      <c r="O3" s="4"/>
      <c r="P3" s="4"/>
      <c r="S3" s="4"/>
      <c r="T3" s="4"/>
      <c r="U3" s="4"/>
      <c r="V3" s="4"/>
      <c r="W3" s="61"/>
      <c r="X3" s="61"/>
      <c r="Y3" s="61"/>
      <c r="Z3" s="61"/>
      <c r="AA3" s="61"/>
      <c r="AB3" s="61"/>
      <c r="AC3" s="61"/>
      <c r="AD3" s="61"/>
      <c r="AE3" s="61"/>
      <c r="AF3" s="61"/>
      <c r="AG3" s="61"/>
      <c r="AH3" s="61"/>
      <c r="AI3" s="61"/>
      <c r="AJ3" s="4"/>
      <c r="AK3" s="4"/>
      <c r="AL3" s="4"/>
      <c r="AM3" s="4"/>
      <c r="AN3" s="4"/>
      <c r="AO3" s="4"/>
      <c r="AP3" s="4"/>
      <c r="AQ3" s="4"/>
      <c r="AR3" s="4"/>
      <c r="AS3" s="4"/>
      <c r="AT3" s="4"/>
      <c r="AU3" s="4"/>
      <c r="AV3" s="4"/>
      <c r="AW3" s="4"/>
      <c r="AX3" s="4"/>
      <c r="AY3" s="4"/>
      <c r="AZ3" s="4"/>
    </row>
    <row r="4" spans="2:52" ht="19.5" customHeight="1">
      <c r="B4" s="54"/>
      <c r="C4" s="73" t="s">
        <v>30</v>
      </c>
      <c r="D4" s="74"/>
      <c r="E4" s="75">
        <v>1</v>
      </c>
      <c r="F4" s="55"/>
      <c r="K4" s="37"/>
      <c r="N4" s="4"/>
      <c r="O4" s="4"/>
      <c r="P4" s="4"/>
      <c r="S4" s="4"/>
      <c r="T4" s="4"/>
      <c r="U4" s="4"/>
      <c r="V4" s="4"/>
      <c r="W4" s="61"/>
      <c r="X4" s="61"/>
      <c r="Y4" s="61"/>
      <c r="Z4" s="61"/>
      <c r="AA4" s="61"/>
      <c r="AB4" s="61"/>
      <c r="AC4" s="61"/>
      <c r="AD4" s="61"/>
      <c r="AE4" s="61"/>
      <c r="AF4" s="61"/>
      <c r="AG4" s="61"/>
      <c r="AH4" s="61"/>
      <c r="AI4" s="61"/>
      <c r="AJ4" s="4"/>
      <c r="AK4" s="4"/>
      <c r="AL4" s="4"/>
      <c r="AM4" s="4"/>
      <c r="AN4" s="4"/>
      <c r="AO4" s="4"/>
      <c r="AP4" s="4"/>
      <c r="AQ4" s="4"/>
      <c r="AR4" s="4"/>
      <c r="AS4" s="4"/>
      <c r="AT4" s="4"/>
      <c r="AU4" s="4"/>
      <c r="AV4" s="4"/>
      <c r="AW4" s="4"/>
      <c r="AX4" s="4"/>
      <c r="AY4" s="4"/>
      <c r="AZ4" s="4"/>
    </row>
    <row r="5" spans="2:52" ht="19.5" customHeight="1">
      <c r="B5" s="23"/>
      <c r="C5" s="65" t="s">
        <v>31</v>
      </c>
      <c r="D5" s="76"/>
      <c r="E5" s="77">
        <v>0.01</v>
      </c>
      <c r="F5" s="42"/>
      <c r="K5" s="25"/>
      <c r="N5" s="4"/>
      <c r="O5" s="4"/>
      <c r="P5" s="4"/>
      <c r="S5" s="4"/>
      <c r="T5" s="4"/>
      <c r="U5" s="4"/>
      <c r="V5" s="4"/>
      <c r="W5" s="61"/>
      <c r="X5" s="61"/>
      <c r="Y5" s="61"/>
      <c r="Z5" s="61"/>
      <c r="AA5" s="61"/>
      <c r="AB5" s="61"/>
      <c r="AC5" s="61"/>
      <c r="AD5" s="61"/>
      <c r="AE5" s="61"/>
      <c r="AF5" s="61"/>
      <c r="AG5" s="61"/>
      <c r="AH5" s="61"/>
      <c r="AI5" s="61"/>
      <c r="AJ5" s="4"/>
      <c r="AK5" s="4"/>
      <c r="AL5" s="4"/>
      <c r="AM5" s="4"/>
      <c r="AN5" s="4"/>
      <c r="AO5" s="4"/>
      <c r="AP5" s="4"/>
      <c r="AQ5" s="4"/>
      <c r="AR5" s="4"/>
      <c r="AS5" s="4"/>
      <c r="AT5" s="4"/>
      <c r="AU5" s="4"/>
      <c r="AV5" s="4"/>
      <c r="AW5" s="4"/>
      <c r="AX5" s="4"/>
      <c r="AY5" s="4"/>
      <c r="AZ5" s="4"/>
    </row>
    <row r="6" spans="2:52" ht="19.5" customHeight="1">
      <c r="B6" s="23"/>
      <c r="C6" s="65" t="s">
        <v>10</v>
      </c>
      <c r="D6" s="76"/>
      <c r="E6" s="78">
        <v>1</v>
      </c>
      <c r="F6" s="42"/>
      <c r="I6" s="26"/>
      <c r="J6" s="27"/>
      <c r="K6" s="27"/>
      <c r="L6" s="26"/>
      <c r="N6" s="4"/>
      <c r="O6" s="4"/>
      <c r="P6" s="4"/>
      <c r="S6" s="4"/>
      <c r="T6" s="4"/>
      <c r="U6" s="4"/>
      <c r="V6" s="4"/>
      <c r="W6" s="61"/>
      <c r="X6" s="61"/>
      <c r="Y6" s="61"/>
      <c r="Z6" s="61"/>
      <c r="AA6" s="61"/>
      <c r="AB6" s="61"/>
      <c r="AC6" s="61"/>
      <c r="AD6" s="61"/>
      <c r="AE6" s="61"/>
      <c r="AF6" s="61"/>
      <c r="AG6" s="61"/>
      <c r="AH6" s="61"/>
      <c r="AI6" s="61"/>
      <c r="AJ6" s="4"/>
      <c r="AK6" s="4"/>
      <c r="AL6" s="4"/>
      <c r="AM6" s="4"/>
      <c r="AN6" s="4"/>
      <c r="AO6" s="4"/>
      <c r="AP6" s="4"/>
      <c r="AQ6" s="4"/>
      <c r="AR6" s="4"/>
      <c r="AS6" s="4"/>
      <c r="AT6" s="4"/>
      <c r="AU6" s="4"/>
      <c r="AV6" s="4"/>
      <c r="AW6" s="4"/>
      <c r="AX6" s="4"/>
      <c r="AY6" s="4"/>
      <c r="AZ6" s="4"/>
    </row>
    <row r="7" spans="2:52" ht="19.5" customHeight="1">
      <c r="B7" s="23"/>
      <c r="C7" s="65"/>
      <c r="D7" s="76"/>
      <c r="E7" s="79"/>
      <c r="F7" s="41"/>
      <c r="I7" s="28"/>
      <c r="J7" s="29"/>
      <c r="K7" s="30"/>
      <c r="L7" s="28"/>
      <c r="N7" s="4"/>
      <c r="O7" s="4"/>
      <c r="P7" s="4"/>
      <c r="S7" s="4"/>
      <c r="T7" s="4"/>
      <c r="U7" s="4"/>
      <c r="V7" s="4"/>
      <c r="W7" s="61"/>
      <c r="X7" s="61"/>
      <c r="Y7" s="61"/>
      <c r="Z7" s="61"/>
      <c r="AA7" s="61"/>
      <c r="AB7" s="61"/>
      <c r="AC7" s="61"/>
      <c r="AD7" s="61"/>
      <c r="AE7" s="61"/>
      <c r="AF7" s="61"/>
      <c r="AG7" s="61"/>
      <c r="AH7" s="61"/>
      <c r="AI7" s="61"/>
      <c r="AJ7" s="4"/>
      <c r="AK7" s="4"/>
      <c r="AL7" s="4"/>
      <c r="AM7" s="4"/>
      <c r="AN7" s="4"/>
      <c r="AO7" s="4"/>
      <c r="AP7" s="4"/>
      <c r="AQ7" s="4"/>
      <c r="AR7" s="4"/>
      <c r="AS7" s="4"/>
      <c r="AT7" s="4"/>
      <c r="AU7" s="4"/>
      <c r="AV7" s="4"/>
      <c r="AW7" s="4"/>
      <c r="AX7" s="4"/>
      <c r="AY7" s="4"/>
      <c r="AZ7" s="4"/>
    </row>
    <row r="8" spans="2:52" ht="19.5" customHeight="1">
      <c r="B8" s="50"/>
      <c r="C8" s="80" t="s">
        <v>32</v>
      </c>
      <c r="D8" s="81"/>
      <c r="E8" s="82">
        <f>ABS(PMT(E5/12,E6*12,E4))</f>
        <v>0.08378541155580894</v>
      </c>
      <c r="F8" s="48"/>
      <c r="K8" s="31"/>
      <c r="N8" s="4"/>
      <c r="O8" s="4"/>
      <c r="P8" s="4"/>
      <c r="S8" s="4"/>
      <c r="T8" s="4"/>
      <c r="U8" s="4"/>
      <c r="V8" s="4"/>
      <c r="W8" s="57" t="s">
        <v>1</v>
      </c>
      <c r="X8" s="57" t="s">
        <v>3</v>
      </c>
      <c r="Y8" s="57" t="s">
        <v>0</v>
      </c>
      <c r="Z8" s="57" t="s">
        <v>6</v>
      </c>
      <c r="AA8" s="57" t="s">
        <v>2</v>
      </c>
      <c r="AB8" s="57" t="s">
        <v>3</v>
      </c>
      <c r="AC8" s="57" t="s">
        <v>0</v>
      </c>
      <c r="AD8" s="57" t="s">
        <v>4</v>
      </c>
      <c r="AE8" s="57" t="s">
        <v>5</v>
      </c>
      <c r="AF8" s="57" t="s">
        <v>3</v>
      </c>
      <c r="AG8" s="57" t="s">
        <v>0</v>
      </c>
      <c r="AH8" s="57" t="s">
        <v>20</v>
      </c>
      <c r="AI8" s="57" t="s">
        <v>21</v>
      </c>
      <c r="AJ8" s="4"/>
      <c r="AK8" s="4"/>
      <c r="AL8" s="4"/>
      <c r="AM8" s="4"/>
      <c r="AN8" s="4"/>
      <c r="AO8" s="4"/>
      <c r="AP8" s="4"/>
      <c r="AQ8" s="4"/>
      <c r="AR8" s="4"/>
      <c r="AS8" s="4"/>
      <c r="AT8" s="4"/>
      <c r="AU8" s="4"/>
      <c r="AV8" s="4"/>
      <c r="AW8" s="4"/>
      <c r="AX8" s="4"/>
      <c r="AY8" s="4"/>
      <c r="AZ8" s="4"/>
    </row>
    <row r="9" spans="2:52" ht="19.5" customHeight="1">
      <c r="B9" s="21"/>
      <c r="C9" s="21"/>
      <c r="D9" s="21"/>
      <c r="E9" s="56"/>
      <c r="F9" s="44"/>
      <c r="J9" s="32" t="s">
        <v>11</v>
      </c>
      <c r="K9" s="24"/>
      <c r="N9" s="4"/>
      <c r="O9" s="4"/>
      <c r="P9" s="4"/>
      <c r="S9" s="4"/>
      <c r="T9" s="4"/>
      <c r="U9" s="4"/>
      <c r="V9" s="4"/>
      <c r="W9" s="58">
        <v>1</v>
      </c>
      <c r="X9" s="59">
        <f>E4</f>
        <v>1</v>
      </c>
      <c r="Y9" s="59">
        <f aca="true" t="shared" si="0" ref="Y9:Y72">X9*$E$5/12</f>
        <v>0.0008333333333333334</v>
      </c>
      <c r="Z9" s="60">
        <f aca="true" t="shared" si="1" ref="Z9:Z72">IF(X9+Y9&lt;$E$8,X9+Y9,$E$8)</f>
        <v>0.08378541155580894</v>
      </c>
      <c r="AA9" s="59">
        <f aca="true" t="shared" si="2" ref="AA9:AA72">X9+Y9-Z9</f>
        <v>0.9170479217775243</v>
      </c>
      <c r="AB9" s="59">
        <f>E4</f>
        <v>1</v>
      </c>
      <c r="AC9" s="59">
        <f aca="true" t="shared" si="3" ref="AC9:AC72">AB9*$E$5/12</f>
        <v>0.0008333333333333334</v>
      </c>
      <c r="AD9" s="60">
        <f aca="true" t="shared" si="4" ref="AD9:AD72">IF(AB9+AC9&lt;$E$11,AB9+AC9,$E$11)</f>
        <v>1</v>
      </c>
      <c r="AE9" s="59">
        <f>AB9+AC9-AD9</f>
        <v>0.0008333333333332416</v>
      </c>
      <c r="AF9" s="59">
        <f>E4</f>
        <v>1</v>
      </c>
      <c r="AG9" s="59">
        <f aca="true" t="shared" si="5" ref="AG9:AG72">AF9*$E$5/12</f>
        <v>0.0008333333333333334</v>
      </c>
      <c r="AH9" s="60">
        <f aca="true" t="shared" si="6" ref="AH9:AH72">IF(AF9+AG9&lt;$E$16,AF9+AG9,$E$16)</f>
        <v>1</v>
      </c>
      <c r="AI9" s="59">
        <f>AF9+AG9-AH9</f>
        <v>0.0008333333333332416</v>
      </c>
      <c r="AJ9" s="4"/>
      <c r="AK9" s="4"/>
      <c r="AL9" s="4"/>
      <c r="AM9" s="4"/>
      <c r="AN9" s="4"/>
      <c r="AO9" s="4"/>
      <c r="AP9" s="4"/>
      <c r="AQ9" s="4"/>
      <c r="AR9" s="4"/>
      <c r="AS9" s="4"/>
      <c r="AT9" s="4"/>
      <c r="AU9" s="4"/>
      <c r="AV9" s="4"/>
      <c r="AW9" s="4"/>
      <c r="AX9" s="4"/>
      <c r="AY9" s="4"/>
      <c r="AZ9" s="4"/>
    </row>
    <row r="10" spans="2:52" ht="19.5" customHeight="1">
      <c r="B10" s="38"/>
      <c r="C10" s="39" t="s">
        <v>37</v>
      </c>
      <c r="D10" s="38"/>
      <c r="E10" s="45"/>
      <c r="F10" s="45"/>
      <c r="J10" s="32" t="s">
        <v>22</v>
      </c>
      <c r="K10" s="24"/>
      <c r="N10" s="4"/>
      <c r="O10" s="4"/>
      <c r="P10" s="4"/>
      <c r="S10" s="4"/>
      <c r="T10" s="4"/>
      <c r="U10" s="4"/>
      <c r="V10" s="4"/>
      <c r="W10" s="58">
        <f>W9+1</f>
        <v>2</v>
      </c>
      <c r="X10" s="59">
        <f>AA9</f>
        <v>0.9170479217775243</v>
      </c>
      <c r="Y10" s="59">
        <f t="shared" si="0"/>
        <v>0.0007642066014812702</v>
      </c>
      <c r="Z10" s="60">
        <f t="shared" si="1"/>
        <v>0.08378541155580894</v>
      </c>
      <c r="AA10" s="59">
        <f t="shared" si="2"/>
        <v>0.8340267168231965</v>
      </c>
      <c r="AB10" s="59">
        <f>AE9</f>
        <v>0.0008333333333332416</v>
      </c>
      <c r="AC10" s="59">
        <f t="shared" si="3"/>
        <v>6.944444444443679E-07</v>
      </c>
      <c r="AD10" s="60">
        <f t="shared" si="4"/>
        <v>0.0008340277777776859</v>
      </c>
      <c r="AE10" s="59">
        <f aca="true" t="shared" si="7" ref="AE10:AE73">AB10+AC10-AD10</f>
        <v>0</v>
      </c>
      <c r="AF10" s="59">
        <f>AI9</f>
        <v>0.0008333333333332416</v>
      </c>
      <c r="AG10" s="59">
        <f t="shared" si="5"/>
        <v>6.944444444443679E-07</v>
      </c>
      <c r="AH10" s="60">
        <f t="shared" si="6"/>
        <v>0.0008340277777776859</v>
      </c>
      <c r="AI10" s="59">
        <f aca="true" t="shared" si="8" ref="AI10:AI73">AF10+AG10-AH10</f>
        <v>0</v>
      </c>
      <c r="AJ10" s="4"/>
      <c r="AK10" s="4"/>
      <c r="AL10" s="4"/>
      <c r="AM10" s="4"/>
      <c r="AN10" s="4"/>
      <c r="AO10" s="4"/>
      <c r="AP10" s="4"/>
      <c r="AQ10" s="4"/>
      <c r="AR10" s="4"/>
      <c r="AS10" s="4"/>
      <c r="AT10" s="4"/>
      <c r="AU10" s="4"/>
      <c r="AV10" s="4"/>
      <c r="AW10" s="4"/>
      <c r="AX10" s="4"/>
      <c r="AY10" s="4"/>
      <c r="AZ10" s="4"/>
    </row>
    <row r="11" spans="2:52" ht="19.5" customHeight="1">
      <c r="B11" s="54"/>
      <c r="C11" s="73" t="s">
        <v>33</v>
      </c>
      <c r="D11" s="74"/>
      <c r="E11" s="75">
        <v>1</v>
      </c>
      <c r="F11" s="55"/>
      <c r="J11" s="32" t="s">
        <v>12</v>
      </c>
      <c r="K11" s="24"/>
      <c r="N11" s="4"/>
      <c r="O11" s="4"/>
      <c r="P11" s="4"/>
      <c r="Q11" s="6"/>
      <c r="S11" s="4"/>
      <c r="T11" s="4"/>
      <c r="U11" s="4"/>
      <c r="V11" s="4"/>
      <c r="W11" s="58">
        <f aca="true" t="shared" si="9" ref="W11:W74">W10+1</f>
        <v>3</v>
      </c>
      <c r="X11" s="59">
        <f aca="true" t="shared" si="10" ref="X11:X74">AA10</f>
        <v>0.8340267168231965</v>
      </c>
      <c r="Y11" s="59">
        <f t="shared" si="0"/>
        <v>0.0006950222640193304</v>
      </c>
      <c r="Z11" s="60">
        <f t="shared" si="1"/>
        <v>0.08378541155580894</v>
      </c>
      <c r="AA11" s="59">
        <f t="shared" si="2"/>
        <v>0.7509363275314068</v>
      </c>
      <c r="AB11" s="59">
        <f aca="true" t="shared" si="11" ref="AB11:AB74">AE10</f>
        <v>0</v>
      </c>
      <c r="AC11" s="59">
        <f t="shared" si="3"/>
        <v>0</v>
      </c>
      <c r="AD11" s="60">
        <f t="shared" si="4"/>
        <v>0</v>
      </c>
      <c r="AE11" s="59">
        <f t="shared" si="7"/>
        <v>0</v>
      </c>
      <c r="AF11" s="59">
        <f aca="true" t="shared" si="12" ref="AF11:AF74">AI10</f>
        <v>0</v>
      </c>
      <c r="AG11" s="59">
        <f t="shared" si="5"/>
        <v>0</v>
      </c>
      <c r="AH11" s="60">
        <f t="shared" si="6"/>
        <v>0</v>
      </c>
      <c r="AI11" s="59">
        <f t="shared" si="8"/>
        <v>0</v>
      </c>
      <c r="AJ11" s="4"/>
      <c r="AK11" s="4"/>
      <c r="AL11" s="4"/>
      <c r="AM11" s="4"/>
      <c r="AN11" s="4"/>
      <c r="AO11" s="4"/>
      <c r="AP11" s="4"/>
      <c r="AQ11" s="4"/>
      <c r="AR11" s="4"/>
      <c r="AS11" s="4"/>
      <c r="AT11" s="4"/>
      <c r="AU11" s="4"/>
      <c r="AV11" s="4"/>
      <c r="AW11" s="4"/>
      <c r="AX11" s="4"/>
      <c r="AY11" s="4"/>
      <c r="AZ11" s="4"/>
    </row>
    <row r="12" spans="2:52" ht="19.5" customHeight="1">
      <c r="B12" s="23"/>
      <c r="C12" s="65"/>
      <c r="D12" s="76"/>
      <c r="E12" s="83"/>
      <c r="F12" s="41"/>
      <c r="G12" s="18"/>
      <c r="J12" s="32" t="s">
        <v>13</v>
      </c>
      <c r="K12" s="24"/>
      <c r="N12" s="4"/>
      <c r="O12" s="4"/>
      <c r="P12" s="4"/>
      <c r="Q12" s="6"/>
      <c r="S12" s="4"/>
      <c r="T12" s="4"/>
      <c r="U12" s="4"/>
      <c r="V12" s="4"/>
      <c r="W12" s="58">
        <f>W11+1</f>
        <v>4</v>
      </c>
      <c r="X12" s="59">
        <f>AA11</f>
        <v>0.7509363275314068</v>
      </c>
      <c r="Y12" s="59">
        <f t="shared" si="0"/>
        <v>0.0006257802729428391</v>
      </c>
      <c r="Z12" s="60">
        <f t="shared" si="1"/>
        <v>0.08378541155580894</v>
      </c>
      <c r="AA12" s="59">
        <f t="shared" si="2"/>
        <v>0.6677766962485406</v>
      </c>
      <c r="AB12" s="59">
        <f>AE11</f>
        <v>0</v>
      </c>
      <c r="AC12" s="59">
        <f t="shared" si="3"/>
        <v>0</v>
      </c>
      <c r="AD12" s="60">
        <f t="shared" si="4"/>
        <v>0</v>
      </c>
      <c r="AE12" s="59">
        <f t="shared" si="7"/>
        <v>0</v>
      </c>
      <c r="AF12" s="59">
        <f>AI11</f>
        <v>0</v>
      </c>
      <c r="AG12" s="59">
        <f t="shared" si="5"/>
        <v>0</v>
      </c>
      <c r="AH12" s="60">
        <f t="shared" si="6"/>
        <v>0</v>
      </c>
      <c r="AI12" s="59">
        <f t="shared" si="8"/>
        <v>0</v>
      </c>
      <c r="AJ12" s="4"/>
      <c r="AK12" s="4"/>
      <c r="AL12" s="4"/>
      <c r="AM12" s="4"/>
      <c r="AN12" s="4"/>
      <c r="AO12" s="4"/>
      <c r="AP12" s="4"/>
      <c r="AQ12" s="4"/>
      <c r="AR12" s="4"/>
      <c r="AS12" s="4"/>
      <c r="AT12" s="4"/>
      <c r="AU12" s="4"/>
      <c r="AV12" s="4"/>
      <c r="AW12" s="4"/>
      <c r="AX12" s="4"/>
      <c r="AY12" s="4"/>
      <c r="AZ12" s="4"/>
    </row>
    <row r="13" spans="2:52" ht="19.5" customHeight="1">
      <c r="B13" s="50"/>
      <c r="C13" s="80" t="s">
        <v>9</v>
      </c>
      <c r="D13" s="81"/>
      <c r="E13" s="84">
        <f>NPER(E5/12,-E11,E4)</f>
        <v>1.000833680796903</v>
      </c>
      <c r="F13" s="47"/>
      <c r="G13" s="18"/>
      <c r="J13" s="32" t="s">
        <v>14</v>
      </c>
      <c r="K13" s="24"/>
      <c r="N13" s="4"/>
      <c r="O13" s="4"/>
      <c r="P13" s="4"/>
      <c r="Q13" s="6"/>
      <c r="S13" s="4"/>
      <c r="T13" s="4"/>
      <c r="U13" s="4"/>
      <c r="V13" s="4"/>
      <c r="W13" s="58">
        <f t="shared" si="9"/>
        <v>5</v>
      </c>
      <c r="X13" s="59">
        <f t="shared" si="10"/>
        <v>0.6677766962485406</v>
      </c>
      <c r="Y13" s="59">
        <f t="shared" si="0"/>
        <v>0.0005564805802071172</v>
      </c>
      <c r="Z13" s="60">
        <f t="shared" si="1"/>
        <v>0.08378541155580894</v>
      </c>
      <c r="AA13" s="59">
        <f t="shared" si="2"/>
        <v>0.5845477652729387</v>
      </c>
      <c r="AB13" s="59">
        <f t="shared" si="11"/>
        <v>0</v>
      </c>
      <c r="AC13" s="59">
        <f t="shared" si="3"/>
        <v>0</v>
      </c>
      <c r="AD13" s="60">
        <f t="shared" si="4"/>
        <v>0</v>
      </c>
      <c r="AE13" s="59">
        <f t="shared" si="7"/>
        <v>0</v>
      </c>
      <c r="AF13" s="59">
        <f t="shared" si="12"/>
        <v>0</v>
      </c>
      <c r="AG13" s="59">
        <f t="shared" si="5"/>
        <v>0</v>
      </c>
      <c r="AH13" s="60">
        <f t="shared" si="6"/>
        <v>0</v>
      </c>
      <c r="AI13" s="59">
        <f t="shared" si="8"/>
        <v>0</v>
      </c>
      <c r="AJ13" s="4"/>
      <c r="AK13" s="4"/>
      <c r="AL13" s="4"/>
      <c r="AM13" s="4"/>
      <c r="AN13" s="4"/>
      <c r="AO13" s="4"/>
      <c r="AP13" s="4"/>
      <c r="AQ13" s="4"/>
      <c r="AR13" s="4"/>
      <c r="AS13" s="4"/>
      <c r="AT13" s="4"/>
      <c r="AU13" s="4"/>
      <c r="AV13" s="4"/>
      <c r="AW13" s="4"/>
      <c r="AX13" s="4"/>
      <c r="AY13" s="4"/>
      <c r="AZ13" s="4"/>
    </row>
    <row r="14" spans="2:52" ht="19.5" customHeight="1">
      <c r="B14" s="21"/>
      <c r="C14" s="21"/>
      <c r="D14" s="21"/>
      <c r="E14" s="56"/>
      <c r="F14" s="44"/>
      <c r="G14" s="18"/>
      <c r="J14" s="32" t="s">
        <v>15</v>
      </c>
      <c r="K14" s="34"/>
      <c r="N14" s="4"/>
      <c r="O14" s="4"/>
      <c r="P14" s="4"/>
      <c r="Q14" s="6"/>
      <c r="S14" s="4"/>
      <c r="T14" s="4"/>
      <c r="U14" s="4"/>
      <c r="V14" s="4"/>
      <c r="W14" s="58">
        <f t="shared" si="9"/>
        <v>6</v>
      </c>
      <c r="X14" s="59">
        <f t="shared" si="10"/>
        <v>0.5845477652729387</v>
      </c>
      <c r="Y14" s="59">
        <f t="shared" si="0"/>
        <v>0.0004871231377274489</v>
      </c>
      <c r="Z14" s="60">
        <f t="shared" si="1"/>
        <v>0.08378541155580894</v>
      </c>
      <c r="AA14" s="59">
        <f t="shared" si="2"/>
        <v>0.5012494768548572</v>
      </c>
      <c r="AB14" s="59">
        <f t="shared" si="11"/>
        <v>0</v>
      </c>
      <c r="AC14" s="59">
        <f t="shared" si="3"/>
        <v>0</v>
      </c>
      <c r="AD14" s="60">
        <f t="shared" si="4"/>
        <v>0</v>
      </c>
      <c r="AE14" s="59">
        <f t="shared" si="7"/>
        <v>0</v>
      </c>
      <c r="AF14" s="59">
        <f t="shared" si="12"/>
        <v>0</v>
      </c>
      <c r="AG14" s="59">
        <f t="shared" si="5"/>
        <v>0</v>
      </c>
      <c r="AH14" s="60">
        <f t="shared" si="6"/>
        <v>0</v>
      </c>
      <c r="AI14" s="59">
        <f t="shared" si="8"/>
        <v>0</v>
      </c>
      <c r="AJ14" s="4"/>
      <c r="AK14" s="4"/>
      <c r="AL14" s="4"/>
      <c r="AM14" s="4"/>
      <c r="AN14" s="4"/>
      <c r="AO14" s="4"/>
      <c r="AP14" s="4"/>
      <c r="AQ14" s="4"/>
      <c r="AR14" s="4"/>
      <c r="AS14" s="4"/>
      <c r="AT14" s="4"/>
      <c r="AU14" s="4"/>
      <c r="AV14" s="4"/>
      <c r="AW14" s="4"/>
      <c r="AX14" s="4"/>
      <c r="AY14" s="4"/>
      <c r="AZ14" s="4"/>
    </row>
    <row r="15" spans="2:52" ht="19.5">
      <c r="B15" s="38"/>
      <c r="C15" s="39" t="s">
        <v>38</v>
      </c>
      <c r="D15" s="38"/>
      <c r="E15" s="45"/>
      <c r="F15" s="45"/>
      <c r="G15" s="18"/>
      <c r="J15" s="32" t="s">
        <v>16</v>
      </c>
      <c r="K15" s="24"/>
      <c r="M15" s="7"/>
      <c r="N15" s="8"/>
      <c r="O15" s="4"/>
      <c r="P15" s="4"/>
      <c r="Q15" s="6"/>
      <c r="S15" s="4"/>
      <c r="T15" s="4"/>
      <c r="U15" s="4"/>
      <c r="V15" s="4"/>
      <c r="W15" s="58">
        <f t="shared" si="9"/>
        <v>7</v>
      </c>
      <c r="X15" s="59">
        <f t="shared" si="10"/>
        <v>0.5012494768548572</v>
      </c>
      <c r="Y15" s="59">
        <f t="shared" si="0"/>
        <v>0.00041770789737904766</v>
      </c>
      <c r="Z15" s="60">
        <f t="shared" si="1"/>
        <v>0.08378541155580894</v>
      </c>
      <c r="AA15" s="59">
        <f t="shared" si="2"/>
        <v>0.41788177319642733</v>
      </c>
      <c r="AB15" s="59">
        <f t="shared" si="11"/>
        <v>0</v>
      </c>
      <c r="AC15" s="59">
        <f t="shared" si="3"/>
        <v>0</v>
      </c>
      <c r="AD15" s="60">
        <f t="shared" si="4"/>
        <v>0</v>
      </c>
      <c r="AE15" s="59">
        <f t="shared" si="7"/>
        <v>0</v>
      </c>
      <c r="AF15" s="59">
        <f t="shared" si="12"/>
        <v>0</v>
      </c>
      <c r="AG15" s="59">
        <f t="shared" si="5"/>
        <v>0</v>
      </c>
      <c r="AH15" s="60">
        <f t="shared" si="6"/>
        <v>0</v>
      </c>
      <c r="AI15" s="59">
        <f t="shared" si="8"/>
        <v>0</v>
      </c>
      <c r="AJ15" s="4"/>
      <c r="AK15" s="4"/>
      <c r="AL15" s="4"/>
      <c r="AM15" s="4"/>
      <c r="AN15" s="4"/>
      <c r="AO15" s="4"/>
      <c r="AP15" s="4"/>
      <c r="AQ15" s="4"/>
      <c r="AR15" s="4"/>
      <c r="AS15" s="4"/>
      <c r="AT15" s="4"/>
      <c r="AU15" s="4"/>
      <c r="AV15" s="4"/>
      <c r="AW15" s="4"/>
      <c r="AX15" s="4"/>
      <c r="AY15" s="4"/>
      <c r="AZ15" s="4"/>
    </row>
    <row r="16" spans="2:52" ht="19.5" customHeight="1">
      <c r="B16" s="54"/>
      <c r="C16" s="73" t="s">
        <v>33</v>
      </c>
      <c r="D16" s="74"/>
      <c r="E16" s="75">
        <v>1</v>
      </c>
      <c r="F16" s="55"/>
      <c r="G16" s="18"/>
      <c r="J16" s="32" t="s">
        <v>17</v>
      </c>
      <c r="K16" s="34"/>
      <c r="M16" s="7"/>
      <c r="N16" s="8"/>
      <c r="O16" s="4"/>
      <c r="P16" s="4"/>
      <c r="S16" s="4"/>
      <c r="T16" s="4"/>
      <c r="U16" s="4"/>
      <c r="V16" s="4"/>
      <c r="W16" s="58">
        <f t="shared" si="9"/>
        <v>8</v>
      </c>
      <c r="X16" s="59">
        <f t="shared" si="10"/>
        <v>0.41788177319642733</v>
      </c>
      <c r="Y16" s="59">
        <f t="shared" si="0"/>
        <v>0.0003482348109970228</v>
      </c>
      <c r="Z16" s="60">
        <f t="shared" si="1"/>
        <v>0.08378541155580894</v>
      </c>
      <c r="AA16" s="59">
        <f t="shared" si="2"/>
        <v>0.33444459645161545</v>
      </c>
      <c r="AB16" s="59">
        <f t="shared" si="11"/>
        <v>0</v>
      </c>
      <c r="AC16" s="59">
        <f t="shared" si="3"/>
        <v>0</v>
      </c>
      <c r="AD16" s="60">
        <f t="shared" si="4"/>
        <v>0</v>
      </c>
      <c r="AE16" s="59">
        <f t="shared" si="7"/>
        <v>0</v>
      </c>
      <c r="AF16" s="59">
        <f t="shared" si="12"/>
        <v>0</v>
      </c>
      <c r="AG16" s="59">
        <f t="shared" si="5"/>
        <v>0</v>
      </c>
      <c r="AH16" s="60">
        <f t="shared" si="6"/>
        <v>0</v>
      </c>
      <c r="AI16" s="59">
        <f t="shared" si="8"/>
        <v>0</v>
      </c>
      <c r="AJ16" s="4"/>
      <c r="AK16" s="4"/>
      <c r="AL16" s="4"/>
      <c r="AM16" s="4"/>
      <c r="AN16" s="4"/>
      <c r="AO16" s="4"/>
      <c r="AP16" s="4"/>
      <c r="AQ16" s="4"/>
      <c r="AR16" s="4"/>
      <c r="AS16" s="4"/>
      <c r="AT16" s="4"/>
      <c r="AU16" s="4"/>
      <c r="AV16" s="4"/>
      <c r="AW16" s="4"/>
      <c r="AX16" s="4"/>
      <c r="AY16" s="4"/>
      <c r="AZ16" s="4"/>
    </row>
    <row r="17" spans="2:52" ht="19.5" customHeight="1">
      <c r="B17" s="23"/>
      <c r="C17" s="65"/>
      <c r="D17" s="76"/>
      <c r="E17" s="83"/>
      <c r="F17" s="49"/>
      <c r="G17" s="18"/>
      <c r="J17" s="32" t="s">
        <v>18</v>
      </c>
      <c r="K17" s="24"/>
      <c r="M17" s="7"/>
      <c r="N17" s="8"/>
      <c r="O17" s="4"/>
      <c r="P17" s="4"/>
      <c r="S17" s="4"/>
      <c r="T17" s="4"/>
      <c r="U17" s="4"/>
      <c r="V17" s="4"/>
      <c r="W17" s="58">
        <f t="shared" si="9"/>
        <v>9</v>
      </c>
      <c r="X17" s="59">
        <f t="shared" si="10"/>
        <v>0.33444459645161545</v>
      </c>
      <c r="Y17" s="59">
        <f t="shared" si="0"/>
        <v>0.00027870383037634623</v>
      </c>
      <c r="Z17" s="60">
        <f t="shared" si="1"/>
        <v>0.08378541155580894</v>
      </c>
      <c r="AA17" s="59">
        <f t="shared" si="2"/>
        <v>0.2509378887261829</v>
      </c>
      <c r="AB17" s="59">
        <f t="shared" si="11"/>
        <v>0</v>
      </c>
      <c r="AC17" s="59">
        <f t="shared" si="3"/>
        <v>0</v>
      </c>
      <c r="AD17" s="60">
        <f t="shared" si="4"/>
        <v>0</v>
      </c>
      <c r="AE17" s="59">
        <f t="shared" si="7"/>
        <v>0</v>
      </c>
      <c r="AF17" s="59">
        <f t="shared" si="12"/>
        <v>0</v>
      </c>
      <c r="AG17" s="59">
        <f t="shared" si="5"/>
        <v>0</v>
      </c>
      <c r="AH17" s="60">
        <f t="shared" si="6"/>
        <v>0</v>
      </c>
      <c r="AI17" s="59">
        <f t="shared" si="8"/>
        <v>0</v>
      </c>
      <c r="AJ17" s="4"/>
      <c r="AK17" s="4"/>
      <c r="AL17" s="4"/>
      <c r="AM17" s="4"/>
      <c r="AN17" s="4"/>
      <c r="AO17" s="4"/>
      <c r="AP17" s="4"/>
      <c r="AQ17" s="4"/>
      <c r="AR17" s="4"/>
      <c r="AS17" s="4"/>
      <c r="AT17" s="4"/>
      <c r="AU17" s="4"/>
      <c r="AV17" s="4"/>
      <c r="AW17" s="4"/>
      <c r="AX17" s="4"/>
      <c r="AY17" s="4"/>
      <c r="AZ17" s="4"/>
    </row>
    <row r="18" spans="2:52" ht="19.5" customHeight="1">
      <c r="B18" s="50"/>
      <c r="C18" s="80" t="s">
        <v>9</v>
      </c>
      <c r="D18" s="81"/>
      <c r="E18" s="84">
        <f>NPER(E5/12,-E16,E4)</f>
        <v>1.000833680796903</v>
      </c>
      <c r="F18" s="47"/>
      <c r="G18" s="18"/>
      <c r="J18" s="32" t="s">
        <v>19</v>
      </c>
      <c r="K18" s="24"/>
      <c r="M18" s="7"/>
      <c r="N18" s="8"/>
      <c r="O18" s="4"/>
      <c r="P18" s="4"/>
      <c r="S18" s="4"/>
      <c r="T18" s="4"/>
      <c r="U18" s="4"/>
      <c r="V18" s="4"/>
      <c r="W18" s="58">
        <f t="shared" si="9"/>
        <v>10</v>
      </c>
      <c r="X18" s="59">
        <f t="shared" si="10"/>
        <v>0.2509378887261829</v>
      </c>
      <c r="Y18" s="59">
        <f t="shared" si="0"/>
        <v>0.0002091149072718191</v>
      </c>
      <c r="Z18" s="60">
        <f t="shared" si="1"/>
        <v>0.08378541155580894</v>
      </c>
      <c r="AA18" s="59">
        <f t="shared" si="2"/>
        <v>0.16736159207764578</v>
      </c>
      <c r="AB18" s="59">
        <f t="shared" si="11"/>
        <v>0</v>
      </c>
      <c r="AC18" s="59">
        <f t="shared" si="3"/>
        <v>0</v>
      </c>
      <c r="AD18" s="60">
        <f t="shared" si="4"/>
        <v>0</v>
      </c>
      <c r="AE18" s="59">
        <f t="shared" si="7"/>
        <v>0</v>
      </c>
      <c r="AF18" s="59">
        <f t="shared" si="12"/>
        <v>0</v>
      </c>
      <c r="AG18" s="59">
        <f t="shared" si="5"/>
        <v>0</v>
      </c>
      <c r="AH18" s="60">
        <f t="shared" si="6"/>
        <v>0</v>
      </c>
      <c r="AI18" s="59">
        <f t="shared" si="8"/>
        <v>0</v>
      </c>
      <c r="AJ18" s="4"/>
      <c r="AK18" s="4"/>
      <c r="AL18" s="4"/>
      <c r="AM18" s="4"/>
      <c r="AN18" s="4"/>
      <c r="AO18" s="4"/>
      <c r="AP18" s="4"/>
      <c r="AQ18" s="4"/>
      <c r="AR18" s="4"/>
      <c r="AS18" s="4"/>
      <c r="AT18" s="4"/>
      <c r="AU18" s="4"/>
      <c r="AV18" s="4"/>
      <c r="AW18" s="4"/>
      <c r="AX18" s="4"/>
      <c r="AY18" s="4"/>
      <c r="AZ18" s="4"/>
    </row>
    <row r="19" spans="7:52" ht="19.5" customHeight="1">
      <c r="G19" s="18"/>
      <c r="M19" s="7"/>
      <c r="N19" s="8"/>
      <c r="O19" s="4"/>
      <c r="P19" s="4"/>
      <c r="S19" s="4"/>
      <c r="T19" s="4"/>
      <c r="U19" s="4"/>
      <c r="V19" s="4"/>
      <c r="W19" s="58">
        <f t="shared" si="9"/>
        <v>11</v>
      </c>
      <c r="X19" s="59">
        <f t="shared" si="10"/>
        <v>0.16736159207764578</v>
      </c>
      <c r="Y19" s="59">
        <f t="shared" si="0"/>
        <v>0.00013946799339803817</v>
      </c>
      <c r="Z19" s="60">
        <f t="shared" si="1"/>
        <v>0.08378541155580894</v>
      </c>
      <c r="AA19" s="59">
        <f t="shared" si="2"/>
        <v>0.08371564851523487</v>
      </c>
      <c r="AB19" s="59">
        <f t="shared" si="11"/>
        <v>0</v>
      </c>
      <c r="AC19" s="59">
        <f t="shared" si="3"/>
        <v>0</v>
      </c>
      <c r="AD19" s="60">
        <f t="shared" si="4"/>
        <v>0</v>
      </c>
      <c r="AE19" s="59">
        <f t="shared" si="7"/>
        <v>0</v>
      </c>
      <c r="AF19" s="59">
        <f t="shared" si="12"/>
        <v>0</v>
      </c>
      <c r="AG19" s="59">
        <f t="shared" si="5"/>
        <v>0</v>
      </c>
      <c r="AH19" s="60">
        <f t="shared" si="6"/>
        <v>0</v>
      </c>
      <c r="AI19" s="59">
        <f t="shared" si="8"/>
        <v>0</v>
      </c>
      <c r="AJ19" s="4"/>
      <c r="AK19" s="4"/>
      <c r="AL19" s="4"/>
      <c r="AM19" s="4"/>
      <c r="AN19" s="4"/>
      <c r="AO19" s="4"/>
      <c r="AP19" s="4"/>
      <c r="AQ19" s="4"/>
      <c r="AR19" s="4"/>
      <c r="AS19" s="4"/>
      <c r="AT19" s="4"/>
      <c r="AU19" s="4"/>
      <c r="AV19" s="4"/>
      <c r="AW19" s="4"/>
      <c r="AX19" s="4"/>
      <c r="AY19" s="4"/>
      <c r="AZ19" s="4"/>
    </row>
    <row r="20" spans="7:52" ht="19.5" customHeight="1">
      <c r="G20" s="18"/>
      <c r="H20" s="33"/>
      <c r="M20" s="7"/>
      <c r="N20" s="8"/>
      <c r="O20" s="4"/>
      <c r="P20" s="4"/>
      <c r="R20" s="9"/>
      <c r="S20" s="4"/>
      <c r="T20" s="4"/>
      <c r="U20" s="4"/>
      <c r="V20" s="4"/>
      <c r="W20" s="58">
        <f t="shared" si="9"/>
        <v>12</v>
      </c>
      <c r="X20" s="59">
        <f t="shared" si="10"/>
        <v>0.08371564851523487</v>
      </c>
      <c r="Y20" s="59">
        <f t="shared" si="0"/>
        <v>6.97630404293624E-05</v>
      </c>
      <c r="Z20" s="60">
        <f t="shared" si="1"/>
        <v>0.08378541155566424</v>
      </c>
      <c r="AA20" s="59">
        <f t="shared" si="2"/>
        <v>0</v>
      </c>
      <c r="AB20" s="59">
        <f t="shared" si="11"/>
        <v>0</v>
      </c>
      <c r="AC20" s="59">
        <f t="shared" si="3"/>
        <v>0</v>
      </c>
      <c r="AD20" s="60">
        <f t="shared" si="4"/>
        <v>0</v>
      </c>
      <c r="AE20" s="59">
        <f t="shared" si="7"/>
        <v>0</v>
      </c>
      <c r="AF20" s="59">
        <f t="shared" si="12"/>
        <v>0</v>
      </c>
      <c r="AG20" s="59">
        <f t="shared" si="5"/>
        <v>0</v>
      </c>
      <c r="AH20" s="60">
        <f t="shared" si="6"/>
        <v>0</v>
      </c>
      <c r="AI20" s="59">
        <f t="shared" si="8"/>
        <v>0</v>
      </c>
      <c r="AJ20" s="4"/>
      <c r="AK20" s="4"/>
      <c r="AL20" s="4"/>
      <c r="AM20" s="4"/>
      <c r="AN20" s="4"/>
      <c r="AO20" s="4"/>
      <c r="AP20" s="4"/>
      <c r="AQ20" s="4"/>
      <c r="AR20" s="4"/>
      <c r="AS20" s="4"/>
      <c r="AT20" s="4"/>
      <c r="AU20" s="4"/>
      <c r="AV20" s="4"/>
      <c r="AW20" s="4"/>
      <c r="AX20" s="4"/>
      <c r="AY20" s="4"/>
      <c r="AZ20" s="4"/>
    </row>
    <row r="21" spans="7:52" ht="19.5" customHeight="1">
      <c r="G21" s="18"/>
      <c r="M21" s="7"/>
      <c r="N21" s="8"/>
      <c r="O21" s="4"/>
      <c r="P21" s="4"/>
      <c r="S21" s="4"/>
      <c r="T21" s="4"/>
      <c r="U21" s="4"/>
      <c r="V21" s="4"/>
      <c r="W21" s="58">
        <f t="shared" si="9"/>
        <v>13</v>
      </c>
      <c r="X21" s="59">
        <f t="shared" si="10"/>
        <v>0</v>
      </c>
      <c r="Y21" s="59">
        <f t="shared" si="0"/>
        <v>0</v>
      </c>
      <c r="Z21" s="60">
        <f t="shared" si="1"/>
        <v>0</v>
      </c>
      <c r="AA21" s="59">
        <f t="shared" si="2"/>
        <v>0</v>
      </c>
      <c r="AB21" s="59">
        <f t="shared" si="11"/>
        <v>0</v>
      </c>
      <c r="AC21" s="59">
        <f t="shared" si="3"/>
        <v>0</v>
      </c>
      <c r="AD21" s="60">
        <f t="shared" si="4"/>
        <v>0</v>
      </c>
      <c r="AE21" s="59">
        <f t="shared" si="7"/>
        <v>0</v>
      </c>
      <c r="AF21" s="59">
        <f t="shared" si="12"/>
        <v>0</v>
      </c>
      <c r="AG21" s="59">
        <f t="shared" si="5"/>
        <v>0</v>
      </c>
      <c r="AH21" s="60">
        <f t="shared" si="6"/>
        <v>0</v>
      </c>
      <c r="AI21" s="59">
        <f t="shared" si="8"/>
        <v>0</v>
      </c>
      <c r="AJ21" s="4"/>
      <c r="AK21" s="4"/>
      <c r="AL21" s="4"/>
      <c r="AM21" s="4"/>
      <c r="AN21" s="4"/>
      <c r="AO21" s="4"/>
      <c r="AP21" s="4"/>
      <c r="AQ21" s="4"/>
      <c r="AR21" s="4"/>
      <c r="AS21" s="4"/>
      <c r="AT21" s="4"/>
      <c r="AU21" s="4"/>
      <c r="AV21" s="4"/>
      <c r="AW21" s="4"/>
      <c r="AX21" s="4"/>
      <c r="AY21" s="4"/>
      <c r="AZ21" s="4"/>
    </row>
    <row r="22" spans="8:52" ht="19.5" customHeight="1">
      <c r="H22" s="33"/>
      <c r="M22" s="7"/>
      <c r="N22" s="8"/>
      <c r="O22" s="4"/>
      <c r="P22" s="4"/>
      <c r="R22" s="9"/>
      <c r="S22" s="4"/>
      <c r="T22" s="4"/>
      <c r="U22" s="4"/>
      <c r="V22" s="4"/>
      <c r="W22" s="58">
        <f t="shared" si="9"/>
        <v>14</v>
      </c>
      <c r="X22" s="59">
        <f t="shared" si="10"/>
        <v>0</v>
      </c>
      <c r="Y22" s="59">
        <f t="shared" si="0"/>
        <v>0</v>
      </c>
      <c r="Z22" s="60">
        <f t="shared" si="1"/>
        <v>0</v>
      </c>
      <c r="AA22" s="59">
        <f t="shared" si="2"/>
        <v>0</v>
      </c>
      <c r="AB22" s="59">
        <f t="shared" si="11"/>
        <v>0</v>
      </c>
      <c r="AC22" s="59">
        <f t="shared" si="3"/>
        <v>0</v>
      </c>
      <c r="AD22" s="60">
        <f t="shared" si="4"/>
        <v>0</v>
      </c>
      <c r="AE22" s="59">
        <f t="shared" si="7"/>
        <v>0</v>
      </c>
      <c r="AF22" s="59">
        <f t="shared" si="12"/>
        <v>0</v>
      </c>
      <c r="AG22" s="59">
        <f t="shared" si="5"/>
        <v>0</v>
      </c>
      <c r="AH22" s="60">
        <f t="shared" si="6"/>
        <v>0</v>
      </c>
      <c r="AI22" s="59">
        <f t="shared" si="8"/>
        <v>0</v>
      </c>
      <c r="AJ22" s="4"/>
      <c r="AK22" s="4"/>
      <c r="AL22" s="4"/>
      <c r="AM22" s="4"/>
      <c r="AN22" s="4"/>
      <c r="AO22" s="4"/>
      <c r="AP22" s="4"/>
      <c r="AQ22" s="4"/>
      <c r="AR22" s="4"/>
      <c r="AS22" s="4"/>
      <c r="AT22" s="4"/>
      <c r="AU22" s="4"/>
      <c r="AV22" s="4"/>
      <c r="AW22" s="4"/>
      <c r="AX22" s="4"/>
      <c r="AY22" s="4"/>
      <c r="AZ22" s="4"/>
    </row>
    <row r="23" spans="2:52" ht="19.5" customHeight="1">
      <c r="B23" s="19"/>
      <c r="C23" s="19"/>
      <c r="D23" s="19"/>
      <c r="E23" s="19"/>
      <c r="F23" s="19"/>
      <c r="M23" s="7"/>
      <c r="N23" s="8"/>
      <c r="P23" s="4"/>
      <c r="Q23" s="10"/>
      <c r="S23" s="4"/>
      <c r="T23" s="4"/>
      <c r="U23" s="4"/>
      <c r="V23" s="4"/>
      <c r="W23" s="58">
        <f t="shared" si="9"/>
        <v>15</v>
      </c>
      <c r="X23" s="59">
        <f t="shared" si="10"/>
        <v>0</v>
      </c>
      <c r="Y23" s="59">
        <f t="shared" si="0"/>
        <v>0</v>
      </c>
      <c r="Z23" s="60">
        <f t="shared" si="1"/>
        <v>0</v>
      </c>
      <c r="AA23" s="59">
        <f t="shared" si="2"/>
        <v>0</v>
      </c>
      <c r="AB23" s="59">
        <f t="shared" si="11"/>
        <v>0</v>
      </c>
      <c r="AC23" s="59">
        <f t="shared" si="3"/>
        <v>0</v>
      </c>
      <c r="AD23" s="60">
        <f t="shared" si="4"/>
        <v>0</v>
      </c>
      <c r="AE23" s="59">
        <f t="shared" si="7"/>
        <v>0</v>
      </c>
      <c r="AF23" s="59">
        <f t="shared" si="12"/>
        <v>0</v>
      </c>
      <c r="AG23" s="59">
        <f t="shared" si="5"/>
        <v>0</v>
      </c>
      <c r="AH23" s="60">
        <f t="shared" si="6"/>
        <v>0</v>
      </c>
      <c r="AI23" s="59">
        <f t="shared" si="8"/>
        <v>0</v>
      </c>
      <c r="AJ23" s="4"/>
      <c r="AK23" s="4"/>
      <c r="AL23" s="4"/>
      <c r="AM23" s="4"/>
      <c r="AN23" s="4"/>
      <c r="AO23" s="4"/>
      <c r="AP23" s="4"/>
      <c r="AQ23" s="4"/>
      <c r="AR23" s="4"/>
      <c r="AS23" s="4"/>
      <c r="AT23" s="4"/>
      <c r="AU23" s="4"/>
      <c r="AV23" s="4"/>
      <c r="AW23" s="4"/>
      <c r="AX23" s="4"/>
      <c r="AY23" s="4"/>
      <c r="AZ23" s="4"/>
    </row>
    <row r="24" spans="13:52" ht="19.5" customHeight="1">
      <c r="M24" s="7"/>
      <c r="N24" s="8"/>
      <c r="O24" s="4"/>
      <c r="P24" s="4"/>
      <c r="Q24" s="10"/>
      <c r="S24" s="4"/>
      <c r="T24" s="4"/>
      <c r="U24" s="4"/>
      <c r="V24" s="4"/>
      <c r="W24" s="58">
        <f t="shared" si="9"/>
        <v>16</v>
      </c>
      <c r="X24" s="59">
        <f t="shared" si="10"/>
        <v>0</v>
      </c>
      <c r="Y24" s="59">
        <f t="shared" si="0"/>
        <v>0</v>
      </c>
      <c r="Z24" s="60">
        <f t="shared" si="1"/>
        <v>0</v>
      </c>
      <c r="AA24" s="59">
        <f t="shared" si="2"/>
        <v>0</v>
      </c>
      <c r="AB24" s="59">
        <f t="shared" si="11"/>
        <v>0</v>
      </c>
      <c r="AC24" s="59">
        <f t="shared" si="3"/>
        <v>0</v>
      </c>
      <c r="AD24" s="60">
        <f t="shared" si="4"/>
        <v>0</v>
      </c>
      <c r="AE24" s="59">
        <f t="shared" si="7"/>
        <v>0</v>
      </c>
      <c r="AF24" s="59">
        <f t="shared" si="12"/>
        <v>0</v>
      </c>
      <c r="AG24" s="59">
        <f t="shared" si="5"/>
        <v>0</v>
      </c>
      <c r="AH24" s="60">
        <f t="shared" si="6"/>
        <v>0</v>
      </c>
      <c r="AI24" s="59">
        <f t="shared" si="8"/>
        <v>0</v>
      </c>
      <c r="AJ24" s="4"/>
      <c r="AK24" s="4"/>
      <c r="AL24" s="4"/>
      <c r="AM24" s="4"/>
      <c r="AN24" s="4"/>
      <c r="AO24" s="4"/>
      <c r="AP24" s="4"/>
      <c r="AQ24" s="4"/>
      <c r="AR24" s="4"/>
      <c r="AS24" s="4"/>
      <c r="AT24" s="4"/>
      <c r="AU24" s="4"/>
      <c r="AV24" s="4"/>
      <c r="AW24" s="4"/>
      <c r="AX24" s="4"/>
      <c r="AY24" s="4"/>
      <c r="AZ24" s="4"/>
    </row>
    <row r="25" spans="14:52" ht="19.5" customHeight="1">
      <c r="N25" s="4"/>
      <c r="P25" s="4"/>
      <c r="Q25" s="10"/>
      <c r="R25" s="3"/>
      <c r="S25" s="4"/>
      <c r="T25" s="4"/>
      <c r="U25" s="4"/>
      <c r="V25" s="4"/>
      <c r="W25" s="58">
        <f t="shared" si="9"/>
        <v>17</v>
      </c>
      <c r="X25" s="59">
        <f t="shared" si="10"/>
        <v>0</v>
      </c>
      <c r="Y25" s="59">
        <f t="shared" si="0"/>
        <v>0</v>
      </c>
      <c r="Z25" s="60">
        <f t="shared" si="1"/>
        <v>0</v>
      </c>
      <c r="AA25" s="59">
        <f t="shared" si="2"/>
        <v>0</v>
      </c>
      <c r="AB25" s="59">
        <f t="shared" si="11"/>
        <v>0</v>
      </c>
      <c r="AC25" s="59">
        <f t="shared" si="3"/>
        <v>0</v>
      </c>
      <c r="AD25" s="60">
        <f t="shared" si="4"/>
        <v>0</v>
      </c>
      <c r="AE25" s="59">
        <f t="shared" si="7"/>
        <v>0</v>
      </c>
      <c r="AF25" s="59">
        <f t="shared" si="12"/>
        <v>0</v>
      </c>
      <c r="AG25" s="59">
        <f t="shared" si="5"/>
        <v>0</v>
      </c>
      <c r="AH25" s="60">
        <f t="shared" si="6"/>
        <v>0</v>
      </c>
      <c r="AI25" s="59">
        <f t="shared" si="8"/>
        <v>0</v>
      </c>
      <c r="AJ25" s="4"/>
      <c r="AK25" s="4"/>
      <c r="AL25" s="4"/>
      <c r="AM25" s="4"/>
      <c r="AN25" s="4"/>
      <c r="AO25" s="4"/>
      <c r="AP25" s="4"/>
      <c r="AQ25" s="4"/>
      <c r="AR25" s="4"/>
      <c r="AS25" s="4"/>
      <c r="AT25" s="4"/>
      <c r="AU25" s="4"/>
      <c r="AV25" s="4"/>
      <c r="AW25" s="4"/>
      <c r="AX25" s="4"/>
      <c r="AY25" s="4"/>
      <c r="AZ25" s="4"/>
    </row>
    <row r="26" spans="3:52" ht="15">
      <c r="C26" s="16" t="s">
        <v>7</v>
      </c>
      <c r="I26" s="34"/>
      <c r="L26" s="34"/>
      <c r="N26" s="4"/>
      <c r="O26" s="4"/>
      <c r="P26" s="4"/>
      <c r="R26" s="3"/>
      <c r="S26" s="4"/>
      <c r="T26" s="4"/>
      <c r="U26" s="4"/>
      <c r="V26" s="4"/>
      <c r="W26" s="58">
        <f t="shared" si="9"/>
        <v>18</v>
      </c>
      <c r="X26" s="59">
        <f t="shared" si="10"/>
        <v>0</v>
      </c>
      <c r="Y26" s="59">
        <f t="shared" si="0"/>
        <v>0</v>
      </c>
      <c r="Z26" s="60">
        <f t="shared" si="1"/>
        <v>0</v>
      </c>
      <c r="AA26" s="59">
        <f t="shared" si="2"/>
        <v>0</v>
      </c>
      <c r="AB26" s="59">
        <f t="shared" si="11"/>
        <v>0</v>
      </c>
      <c r="AC26" s="59">
        <f t="shared" si="3"/>
        <v>0</v>
      </c>
      <c r="AD26" s="60">
        <f t="shared" si="4"/>
        <v>0</v>
      </c>
      <c r="AE26" s="59">
        <f t="shared" si="7"/>
        <v>0</v>
      </c>
      <c r="AF26" s="59">
        <f t="shared" si="12"/>
        <v>0</v>
      </c>
      <c r="AG26" s="59">
        <f t="shared" si="5"/>
        <v>0</v>
      </c>
      <c r="AH26" s="60">
        <f t="shared" si="6"/>
        <v>0</v>
      </c>
      <c r="AI26" s="59">
        <f t="shared" si="8"/>
        <v>0</v>
      </c>
      <c r="AJ26" s="4"/>
      <c r="AK26" s="4"/>
      <c r="AL26" s="4"/>
      <c r="AM26" s="4"/>
      <c r="AN26" s="4"/>
      <c r="AO26" s="4"/>
      <c r="AP26" s="4"/>
      <c r="AQ26" s="4"/>
      <c r="AR26" s="4"/>
      <c r="AS26" s="4"/>
      <c r="AT26" s="4"/>
      <c r="AU26" s="4"/>
      <c r="AV26" s="4"/>
      <c r="AW26" s="4"/>
      <c r="AX26" s="4"/>
      <c r="AY26" s="4"/>
      <c r="AZ26" s="4"/>
    </row>
    <row r="27" spans="9:52" ht="15.75">
      <c r="I27" s="34"/>
      <c r="K27" s="36"/>
      <c r="L27" s="34"/>
      <c r="N27" s="4"/>
      <c r="O27" s="4"/>
      <c r="P27" s="4"/>
      <c r="R27" s="3"/>
      <c r="S27" s="4"/>
      <c r="T27" s="4"/>
      <c r="U27" s="4"/>
      <c r="V27" s="4"/>
      <c r="W27" s="58">
        <f t="shared" si="9"/>
        <v>19</v>
      </c>
      <c r="X27" s="59">
        <f t="shared" si="10"/>
        <v>0</v>
      </c>
      <c r="Y27" s="59">
        <f t="shared" si="0"/>
        <v>0</v>
      </c>
      <c r="Z27" s="60">
        <f t="shared" si="1"/>
        <v>0</v>
      </c>
      <c r="AA27" s="59">
        <f t="shared" si="2"/>
        <v>0</v>
      </c>
      <c r="AB27" s="59">
        <f t="shared" si="11"/>
        <v>0</v>
      </c>
      <c r="AC27" s="59">
        <f t="shared" si="3"/>
        <v>0</v>
      </c>
      <c r="AD27" s="60">
        <f t="shared" si="4"/>
        <v>0</v>
      </c>
      <c r="AE27" s="59">
        <f t="shared" si="7"/>
        <v>0</v>
      </c>
      <c r="AF27" s="59">
        <f t="shared" si="12"/>
        <v>0</v>
      </c>
      <c r="AG27" s="59">
        <f t="shared" si="5"/>
        <v>0</v>
      </c>
      <c r="AH27" s="60">
        <f t="shared" si="6"/>
        <v>0</v>
      </c>
      <c r="AI27" s="59">
        <f t="shared" si="8"/>
        <v>0</v>
      </c>
      <c r="AJ27" s="4"/>
      <c r="AK27" s="4"/>
      <c r="AL27" s="4"/>
      <c r="AM27" s="4"/>
      <c r="AN27" s="4"/>
      <c r="AO27" s="4"/>
      <c r="AP27" s="4"/>
      <c r="AQ27" s="4"/>
      <c r="AR27" s="4"/>
      <c r="AS27" s="4"/>
      <c r="AT27" s="4"/>
      <c r="AU27" s="4"/>
      <c r="AV27" s="4"/>
      <c r="AW27" s="4"/>
      <c r="AX27" s="4"/>
      <c r="AY27" s="4"/>
      <c r="AZ27" s="4"/>
    </row>
    <row r="28" spans="14:52" ht="14.25">
      <c r="N28" s="4"/>
      <c r="P28" s="4"/>
      <c r="R28" s="3"/>
      <c r="S28" s="4"/>
      <c r="T28" s="4"/>
      <c r="U28" s="4"/>
      <c r="V28" s="4"/>
      <c r="W28" s="58">
        <f t="shared" si="9"/>
        <v>20</v>
      </c>
      <c r="X28" s="59">
        <f t="shared" si="10"/>
        <v>0</v>
      </c>
      <c r="Y28" s="59">
        <f t="shared" si="0"/>
        <v>0</v>
      </c>
      <c r="Z28" s="60">
        <f t="shared" si="1"/>
        <v>0</v>
      </c>
      <c r="AA28" s="59">
        <f t="shared" si="2"/>
        <v>0</v>
      </c>
      <c r="AB28" s="59">
        <f t="shared" si="11"/>
        <v>0</v>
      </c>
      <c r="AC28" s="59">
        <f t="shared" si="3"/>
        <v>0</v>
      </c>
      <c r="AD28" s="60">
        <f t="shared" si="4"/>
        <v>0</v>
      </c>
      <c r="AE28" s="59">
        <f t="shared" si="7"/>
        <v>0</v>
      </c>
      <c r="AF28" s="59">
        <f t="shared" si="12"/>
        <v>0</v>
      </c>
      <c r="AG28" s="59">
        <f t="shared" si="5"/>
        <v>0</v>
      </c>
      <c r="AH28" s="60">
        <f t="shared" si="6"/>
        <v>0</v>
      </c>
      <c r="AI28" s="59">
        <f t="shared" si="8"/>
        <v>0</v>
      </c>
      <c r="AJ28" s="4"/>
      <c r="AK28" s="4"/>
      <c r="AL28" s="4"/>
      <c r="AM28" s="4"/>
      <c r="AN28" s="4"/>
      <c r="AO28" s="4"/>
      <c r="AP28" s="4"/>
      <c r="AQ28" s="4"/>
      <c r="AR28" s="4"/>
      <c r="AS28" s="4"/>
      <c r="AT28" s="4"/>
      <c r="AU28" s="4"/>
      <c r="AV28" s="4"/>
      <c r="AW28" s="4"/>
      <c r="AX28" s="4"/>
      <c r="AY28" s="4"/>
      <c r="AZ28" s="4"/>
    </row>
    <row r="29" spans="9:52" ht="15">
      <c r="I29" s="34"/>
      <c r="L29" s="34"/>
      <c r="N29" s="11"/>
      <c r="O29" s="4"/>
      <c r="P29" s="4"/>
      <c r="R29" s="3"/>
      <c r="S29" s="4"/>
      <c r="T29" s="4"/>
      <c r="U29" s="4"/>
      <c r="V29" s="4"/>
      <c r="W29" s="58">
        <f t="shared" si="9"/>
        <v>21</v>
      </c>
      <c r="X29" s="59">
        <f t="shared" si="10"/>
        <v>0</v>
      </c>
      <c r="Y29" s="59">
        <f t="shared" si="0"/>
        <v>0</v>
      </c>
      <c r="Z29" s="60">
        <f t="shared" si="1"/>
        <v>0</v>
      </c>
      <c r="AA29" s="59">
        <f t="shared" si="2"/>
        <v>0</v>
      </c>
      <c r="AB29" s="59">
        <f t="shared" si="11"/>
        <v>0</v>
      </c>
      <c r="AC29" s="59">
        <f t="shared" si="3"/>
        <v>0</v>
      </c>
      <c r="AD29" s="60">
        <f t="shared" si="4"/>
        <v>0</v>
      </c>
      <c r="AE29" s="59">
        <f t="shared" si="7"/>
        <v>0</v>
      </c>
      <c r="AF29" s="59">
        <f t="shared" si="12"/>
        <v>0</v>
      </c>
      <c r="AG29" s="59">
        <f t="shared" si="5"/>
        <v>0</v>
      </c>
      <c r="AH29" s="60">
        <f t="shared" si="6"/>
        <v>0</v>
      </c>
      <c r="AI29" s="59">
        <f t="shared" si="8"/>
        <v>0</v>
      </c>
      <c r="AJ29" s="4"/>
      <c r="AK29" s="4"/>
      <c r="AL29" s="4"/>
      <c r="AM29" s="4"/>
      <c r="AN29" s="4"/>
      <c r="AO29" s="4"/>
      <c r="AP29" s="4"/>
      <c r="AQ29" s="4"/>
      <c r="AR29" s="4"/>
      <c r="AS29" s="4"/>
      <c r="AT29" s="4"/>
      <c r="AU29" s="4"/>
      <c r="AV29" s="4"/>
      <c r="AW29" s="4"/>
      <c r="AX29" s="4"/>
      <c r="AY29" s="4"/>
      <c r="AZ29" s="4"/>
    </row>
    <row r="30" spans="14:52" ht="14.25">
      <c r="N30" s="11"/>
      <c r="O30" s="4"/>
      <c r="P30" s="4"/>
      <c r="R30" s="3"/>
      <c r="S30" s="4"/>
      <c r="T30" s="4"/>
      <c r="U30" s="4"/>
      <c r="V30" s="4"/>
      <c r="W30" s="58">
        <f t="shared" si="9"/>
        <v>22</v>
      </c>
      <c r="X30" s="59">
        <f t="shared" si="10"/>
        <v>0</v>
      </c>
      <c r="Y30" s="59">
        <f t="shared" si="0"/>
        <v>0</v>
      </c>
      <c r="Z30" s="60">
        <f t="shared" si="1"/>
        <v>0</v>
      </c>
      <c r="AA30" s="59">
        <f t="shared" si="2"/>
        <v>0</v>
      </c>
      <c r="AB30" s="59">
        <f t="shared" si="11"/>
        <v>0</v>
      </c>
      <c r="AC30" s="59">
        <f t="shared" si="3"/>
        <v>0</v>
      </c>
      <c r="AD30" s="60">
        <f t="shared" si="4"/>
        <v>0</v>
      </c>
      <c r="AE30" s="59">
        <f t="shared" si="7"/>
        <v>0</v>
      </c>
      <c r="AF30" s="59">
        <f t="shared" si="12"/>
        <v>0</v>
      </c>
      <c r="AG30" s="59">
        <f t="shared" si="5"/>
        <v>0</v>
      </c>
      <c r="AH30" s="60">
        <f t="shared" si="6"/>
        <v>0</v>
      </c>
      <c r="AI30" s="59">
        <f t="shared" si="8"/>
        <v>0</v>
      </c>
      <c r="AJ30" s="4"/>
      <c r="AK30" s="4"/>
      <c r="AL30" s="4"/>
      <c r="AM30" s="4"/>
      <c r="AN30" s="4"/>
      <c r="AO30" s="4"/>
      <c r="AP30" s="4"/>
      <c r="AQ30" s="4"/>
      <c r="AR30" s="4"/>
      <c r="AS30" s="4"/>
      <c r="AT30" s="4"/>
      <c r="AU30" s="4"/>
      <c r="AV30" s="4"/>
      <c r="AW30" s="4"/>
      <c r="AX30" s="4"/>
      <c r="AY30" s="4"/>
      <c r="AZ30" s="4"/>
    </row>
    <row r="31" spans="14:52" ht="14.25">
      <c r="N31" s="11"/>
      <c r="O31" s="4"/>
      <c r="P31" s="4"/>
      <c r="R31" s="3"/>
      <c r="S31" s="4"/>
      <c r="T31" s="4"/>
      <c r="U31" s="4"/>
      <c r="V31" s="4"/>
      <c r="W31" s="58">
        <f t="shared" si="9"/>
        <v>23</v>
      </c>
      <c r="X31" s="59">
        <f t="shared" si="10"/>
        <v>0</v>
      </c>
      <c r="Y31" s="59">
        <f t="shared" si="0"/>
        <v>0</v>
      </c>
      <c r="Z31" s="60">
        <f t="shared" si="1"/>
        <v>0</v>
      </c>
      <c r="AA31" s="59">
        <f t="shared" si="2"/>
        <v>0</v>
      </c>
      <c r="AB31" s="59">
        <f t="shared" si="11"/>
        <v>0</v>
      </c>
      <c r="AC31" s="59">
        <f t="shared" si="3"/>
        <v>0</v>
      </c>
      <c r="AD31" s="60">
        <f t="shared" si="4"/>
        <v>0</v>
      </c>
      <c r="AE31" s="59">
        <f t="shared" si="7"/>
        <v>0</v>
      </c>
      <c r="AF31" s="59">
        <f t="shared" si="12"/>
        <v>0</v>
      </c>
      <c r="AG31" s="59">
        <f t="shared" si="5"/>
        <v>0</v>
      </c>
      <c r="AH31" s="60">
        <f t="shared" si="6"/>
        <v>0</v>
      </c>
      <c r="AI31" s="59">
        <f t="shared" si="8"/>
        <v>0</v>
      </c>
      <c r="AJ31" s="4"/>
      <c r="AK31" s="4"/>
      <c r="AL31" s="4"/>
      <c r="AM31" s="4"/>
      <c r="AN31" s="4"/>
      <c r="AO31" s="4"/>
      <c r="AP31" s="4"/>
      <c r="AQ31" s="4"/>
      <c r="AR31" s="4"/>
      <c r="AS31" s="4"/>
      <c r="AT31" s="4"/>
      <c r="AU31" s="4"/>
      <c r="AV31" s="4"/>
      <c r="AW31" s="4"/>
      <c r="AX31" s="4"/>
      <c r="AY31" s="4"/>
      <c r="AZ31" s="4"/>
    </row>
    <row r="32" spans="14:52" ht="14.25">
      <c r="N32" s="11"/>
      <c r="O32" s="4"/>
      <c r="P32" s="4"/>
      <c r="R32" s="3"/>
      <c r="S32" s="4"/>
      <c r="T32" s="4"/>
      <c r="U32" s="4"/>
      <c r="V32" s="4"/>
      <c r="W32" s="58">
        <f t="shared" si="9"/>
        <v>24</v>
      </c>
      <c r="X32" s="59">
        <f t="shared" si="10"/>
        <v>0</v>
      </c>
      <c r="Y32" s="59">
        <f t="shared" si="0"/>
        <v>0</v>
      </c>
      <c r="Z32" s="60">
        <f t="shared" si="1"/>
        <v>0</v>
      </c>
      <c r="AA32" s="59">
        <f t="shared" si="2"/>
        <v>0</v>
      </c>
      <c r="AB32" s="59">
        <f t="shared" si="11"/>
        <v>0</v>
      </c>
      <c r="AC32" s="59">
        <f t="shared" si="3"/>
        <v>0</v>
      </c>
      <c r="AD32" s="60">
        <f t="shared" si="4"/>
        <v>0</v>
      </c>
      <c r="AE32" s="59">
        <f t="shared" si="7"/>
        <v>0</v>
      </c>
      <c r="AF32" s="59">
        <f t="shared" si="12"/>
        <v>0</v>
      </c>
      <c r="AG32" s="59">
        <f t="shared" si="5"/>
        <v>0</v>
      </c>
      <c r="AH32" s="60">
        <f t="shared" si="6"/>
        <v>0</v>
      </c>
      <c r="AI32" s="59">
        <f t="shared" si="8"/>
        <v>0</v>
      </c>
      <c r="AJ32" s="4"/>
      <c r="AK32" s="4"/>
      <c r="AL32" s="4"/>
      <c r="AM32" s="4"/>
      <c r="AN32" s="4"/>
      <c r="AO32" s="4"/>
      <c r="AP32" s="4"/>
      <c r="AQ32" s="4"/>
      <c r="AR32" s="4"/>
      <c r="AS32" s="4"/>
      <c r="AT32" s="4"/>
      <c r="AU32" s="4"/>
      <c r="AV32" s="4"/>
      <c r="AW32" s="4"/>
      <c r="AX32" s="4"/>
      <c r="AY32" s="4"/>
      <c r="AZ32" s="4"/>
    </row>
    <row r="33" spans="14:52" ht="14.25">
      <c r="N33" s="4"/>
      <c r="O33" s="4"/>
      <c r="P33" s="4"/>
      <c r="S33" s="4"/>
      <c r="T33" s="4"/>
      <c r="U33" s="4"/>
      <c r="V33" s="4"/>
      <c r="W33" s="58">
        <f t="shared" si="9"/>
        <v>25</v>
      </c>
      <c r="X33" s="59">
        <f t="shared" si="10"/>
        <v>0</v>
      </c>
      <c r="Y33" s="59">
        <f t="shared" si="0"/>
        <v>0</v>
      </c>
      <c r="Z33" s="60">
        <f t="shared" si="1"/>
        <v>0</v>
      </c>
      <c r="AA33" s="59">
        <f t="shared" si="2"/>
        <v>0</v>
      </c>
      <c r="AB33" s="59">
        <f t="shared" si="11"/>
        <v>0</v>
      </c>
      <c r="AC33" s="59">
        <f t="shared" si="3"/>
        <v>0</v>
      </c>
      <c r="AD33" s="60">
        <f t="shared" si="4"/>
        <v>0</v>
      </c>
      <c r="AE33" s="59">
        <f t="shared" si="7"/>
        <v>0</v>
      </c>
      <c r="AF33" s="59">
        <f t="shared" si="12"/>
        <v>0</v>
      </c>
      <c r="AG33" s="59">
        <f t="shared" si="5"/>
        <v>0</v>
      </c>
      <c r="AH33" s="60">
        <f t="shared" si="6"/>
        <v>0</v>
      </c>
      <c r="AI33" s="59">
        <f t="shared" si="8"/>
        <v>0</v>
      </c>
      <c r="AJ33" s="4"/>
      <c r="AK33" s="4"/>
      <c r="AL33" s="4"/>
      <c r="AM33" s="4"/>
      <c r="AN33" s="4"/>
      <c r="AO33" s="4"/>
      <c r="AP33" s="4"/>
      <c r="AQ33" s="4"/>
      <c r="AR33" s="4"/>
      <c r="AS33" s="4"/>
      <c r="AT33" s="4"/>
      <c r="AU33" s="4"/>
      <c r="AV33" s="4"/>
      <c r="AW33" s="4"/>
      <c r="AX33" s="4"/>
      <c r="AY33" s="4"/>
      <c r="AZ33" s="4"/>
    </row>
    <row r="34" spans="14:52" ht="14.25">
      <c r="N34" s="4"/>
      <c r="O34" s="4"/>
      <c r="P34" s="4"/>
      <c r="S34" s="4"/>
      <c r="T34" s="4"/>
      <c r="U34" s="4"/>
      <c r="V34" s="4"/>
      <c r="W34" s="58">
        <f t="shared" si="9"/>
        <v>26</v>
      </c>
      <c r="X34" s="59">
        <f t="shared" si="10"/>
        <v>0</v>
      </c>
      <c r="Y34" s="59">
        <f t="shared" si="0"/>
        <v>0</v>
      </c>
      <c r="Z34" s="60">
        <f t="shared" si="1"/>
        <v>0</v>
      </c>
      <c r="AA34" s="59">
        <f t="shared" si="2"/>
        <v>0</v>
      </c>
      <c r="AB34" s="59">
        <f t="shared" si="11"/>
        <v>0</v>
      </c>
      <c r="AC34" s="59">
        <f t="shared" si="3"/>
        <v>0</v>
      </c>
      <c r="AD34" s="60">
        <f t="shared" si="4"/>
        <v>0</v>
      </c>
      <c r="AE34" s="59">
        <f t="shared" si="7"/>
        <v>0</v>
      </c>
      <c r="AF34" s="59">
        <f t="shared" si="12"/>
        <v>0</v>
      </c>
      <c r="AG34" s="59">
        <f t="shared" si="5"/>
        <v>0</v>
      </c>
      <c r="AH34" s="60">
        <f t="shared" si="6"/>
        <v>0</v>
      </c>
      <c r="AI34" s="59">
        <f t="shared" si="8"/>
        <v>0</v>
      </c>
      <c r="AJ34" s="4"/>
      <c r="AK34" s="4"/>
      <c r="AL34" s="4"/>
      <c r="AM34" s="4"/>
      <c r="AN34" s="4"/>
      <c r="AO34" s="4"/>
      <c r="AP34" s="4"/>
      <c r="AQ34" s="4"/>
      <c r="AR34" s="4"/>
      <c r="AS34" s="4"/>
      <c r="AT34" s="4"/>
      <c r="AU34" s="4"/>
      <c r="AV34" s="4"/>
      <c r="AW34" s="4"/>
      <c r="AX34" s="4"/>
      <c r="AY34" s="4"/>
      <c r="AZ34" s="4"/>
    </row>
    <row r="35" spans="14:52" ht="14.25">
      <c r="N35" s="4"/>
      <c r="O35" s="4"/>
      <c r="P35" s="4"/>
      <c r="S35" s="4"/>
      <c r="T35" s="4"/>
      <c r="U35" s="4"/>
      <c r="V35" s="4"/>
      <c r="W35" s="58">
        <f t="shared" si="9"/>
        <v>27</v>
      </c>
      <c r="X35" s="59">
        <f t="shared" si="10"/>
        <v>0</v>
      </c>
      <c r="Y35" s="59">
        <f t="shared" si="0"/>
        <v>0</v>
      </c>
      <c r="Z35" s="60">
        <f t="shared" si="1"/>
        <v>0</v>
      </c>
      <c r="AA35" s="59">
        <f t="shared" si="2"/>
        <v>0</v>
      </c>
      <c r="AB35" s="59">
        <f t="shared" si="11"/>
        <v>0</v>
      </c>
      <c r="AC35" s="59">
        <f t="shared" si="3"/>
        <v>0</v>
      </c>
      <c r="AD35" s="60">
        <f t="shared" si="4"/>
        <v>0</v>
      </c>
      <c r="AE35" s="59">
        <f t="shared" si="7"/>
        <v>0</v>
      </c>
      <c r="AF35" s="59">
        <f t="shared" si="12"/>
        <v>0</v>
      </c>
      <c r="AG35" s="59">
        <f t="shared" si="5"/>
        <v>0</v>
      </c>
      <c r="AH35" s="60">
        <f t="shared" si="6"/>
        <v>0</v>
      </c>
      <c r="AI35" s="59">
        <f t="shared" si="8"/>
        <v>0</v>
      </c>
      <c r="AJ35" s="4"/>
      <c r="AK35" s="4"/>
      <c r="AL35" s="4"/>
      <c r="AM35" s="4"/>
      <c r="AN35" s="4"/>
      <c r="AO35" s="4"/>
      <c r="AP35" s="4"/>
      <c r="AQ35" s="4"/>
      <c r="AR35" s="4"/>
      <c r="AS35" s="4"/>
      <c r="AT35" s="4"/>
      <c r="AU35" s="4"/>
      <c r="AV35" s="4"/>
      <c r="AW35" s="4"/>
      <c r="AX35" s="4"/>
      <c r="AY35" s="4"/>
      <c r="AZ35" s="4"/>
    </row>
    <row r="36" spans="14:52" ht="14.25">
      <c r="N36" s="4"/>
      <c r="O36" s="4"/>
      <c r="P36" s="4"/>
      <c r="S36" s="4"/>
      <c r="T36" s="4"/>
      <c r="U36" s="4"/>
      <c r="V36" s="4"/>
      <c r="W36" s="58">
        <f t="shared" si="9"/>
        <v>28</v>
      </c>
      <c r="X36" s="59">
        <f t="shared" si="10"/>
        <v>0</v>
      </c>
      <c r="Y36" s="59">
        <f t="shared" si="0"/>
        <v>0</v>
      </c>
      <c r="Z36" s="60">
        <f t="shared" si="1"/>
        <v>0</v>
      </c>
      <c r="AA36" s="59">
        <f t="shared" si="2"/>
        <v>0</v>
      </c>
      <c r="AB36" s="59">
        <f t="shared" si="11"/>
        <v>0</v>
      </c>
      <c r="AC36" s="59">
        <f t="shared" si="3"/>
        <v>0</v>
      </c>
      <c r="AD36" s="60">
        <f t="shared" si="4"/>
        <v>0</v>
      </c>
      <c r="AE36" s="59">
        <f t="shared" si="7"/>
        <v>0</v>
      </c>
      <c r="AF36" s="59">
        <f t="shared" si="12"/>
        <v>0</v>
      </c>
      <c r="AG36" s="59">
        <f t="shared" si="5"/>
        <v>0</v>
      </c>
      <c r="AH36" s="60">
        <f t="shared" si="6"/>
        <v>0</v>
      </c>
      <c r="AI36" s="59">
        <f t="shared" si="8"/>
        <v>0</v>
      </c>
      <c r="AJ36" s="4"/>
      <c r="AK36" s="4"/>
      <c r="AL36" s="4"/>
      <c r="AM36" s="4"/>
      <c r="AN36" s="4"/>
      <c r="AO36" s="4"/>
      <c r="AP36" s="4"/>
      <c r="AQ36" s="4"/>
      <c r="AR36" s="4"/>
      <c r="AS36" s="4"/>
      <c r="AT36" s="4"/>
      <c r="AU36" s="4"/>
      <c r="AV36" s="4"/>
      <c r="AW36" s="4"/>
      <c r="AX36" s="4"/>
      <c r="AY36" s="4"/>
      <c r="AZ36" s="4"/>
    </row>
    <row r="37" spans="14:52" ht="14.25">
      <c r="N37" s="4"/>
      <c r="O37" s="4"/>
      <c r="P37" s="4"/>
      <c r="S37" s="4"/>
      <c r="T37" s="4"/>
      <c r="U37" s="4"/>
      <c r="V37" s="4"/>
      <c r="W37" s="58">
        <f t="shared" si="9"/>
        <v>29</v>
      </c>
      <c r="X37" s="59">
        <f t="shared" si="10"/>
        <v>0</v>
      </c>
      <c r="Y37" s="59">
        <f t="shared" si="0"/>
        <v>0</v>
      </c>
      <c r="Z37" s="60">
        <f t="shared" si="1"/>
        <v>0</v>
      </c>
      <c r="AA37" s="59">
        <f t="shared" si="2"/>
        <v>0</v>
      </c>
      <c r="AB37" s="59">
        <f t="shared" si="11"/>
        <v>0</v>
      </c>
      <c r="AC37" s="59">
        <f t="shared" si="3"/>
        <v>0</v>
      </c>
      <c r="AD37" s="60">
        <f t="shared" si="4"/>
        <v>0</v>
      </c>
      <c r="AE37" s="59">
        <f t="shared" si="7"/>
        <v>0</v>
      </c>
      <c r="AF37" s="59">
        <f t="shared" si="12"/>
        <v>0</v>
      </c>
      <c r="AG37" s="59">
        <f t="shared" si="5"/>
        <v>0</v>
      </c>
      <c r="AH37" s="60">
        <f t="shared" si="6"/>
        <v>0</v>
      </c>
      <c r="AI37" s="59">
        <f t="shared" si="8"/>
        <v>0</v>
      </c>
      <c r="AJ37" s="4"/>
      <c r="AK37" s="4"/>
      <c r="AL37" s="4"/>
      <c r="AM37" s="4"/>
      <c r="AN37" s="4"/>
      <c r="AO37" s="4"/>
      <c r="AP37" s="4"/>
      <c r="AQ37" s="4"/>
      <c r="AR37" s="4"/>
      <c r="AS37" s="4"/>
      <c r="AT37" s="4"/>
      <c r="AU37" s="4"/>
      <c r="AV37" s="4"/>
      <c r="AW37" s="4"/>
      <c r="AX37" s="4"/>
      <c r="AY37" s="4"/>
      <c r="AZ37" s="4"/>
    </row>
    <row r="38" spans="14:52" ht="14.25">
      <c r="N38" s="4"/>
      <c r="O38" s="4"/>
      <c r="P38" s="4"/>
      <c r="S38" s="4"/>
      <c r="T38" s="4"/>
      <c r="U38" s="4"/>
      <c r="V38" s="4"/>
      <c r="W38" s="58">
        <f t="shared" si="9"/>
        <v>30</v>
      </c>
      <c r="X38" s="59">
        <f t="shared" si="10"/>
        <v>0</v>
      </c>
      <c r="Y38" s="59">
        <f t="shared" si="0"/>
        <v>0</v>
      </c>
      <c r="Z38" s="60">
        <f t="shared" si="1"/>
        <v>0</v>
      </c>
      <c r="AA38" s="59">
        <f t="shared" si="2"/>
        <v>0</v>
      </c>
      <c r="AB38" s="59">
        <f t="shared" si="11"/>
        <v>0</v>
      </c>
      <c r="AC38" s="59">
        <f t="shared" si="3"/>
        <v>0</v>
      </c>
      <c r="AD38" s="60">
        <f t="shared" si="4"/>
        <v>0</v>
      </c>
      <c r="AE38" s="59">
        <f t="shared" si="7"/>
        <v>0</v>
      </c>
      <c r="AF38" s="59">
        <f t="shared" si="12"/>
        <v>0</v>
      </c>
      <c r="AG38" s="59">
        <f t="shared" si="5"/>
        <v>0</v>
      </c>
      <c r="AH38" s="60">
        <f t="shared" si="6"/>
        <v>0</v>
      </c>
      <c r="AI38" s="59">
        <f t="shared" si="8"/>
        <v>0</v>
      </c>
      <c r="AJ38" s="4"/>
      <c r="AK38" s="4"/>
      <c r="AL38" s="4"/>
      <c r="AM38" s="4"/>
      <c r="AN38" s="4"/>
      <c r="AO38" s="4"/>
      <c r="AP38" s="4"/>
      <c r="AQ38" s="4"/>
      <c r="AR38" s="4"/>
      <c r="AS38" s="4"/>
      <c r="AT38" s="4"/>
      <c r="AU38" s="4"/>
      <c r="AV38" s="4"/>
      <c r="AW38" s="4"/>
      <c r="AX38" s="4"/>
      <c r="AY38" s="4"/>
      <c r="AZ38" s="4"/>
    </row>
    <row r="39" spans="14:52" ht="14.25">
      <c r="N39" s="4"/>
      <c r="O39" s="4"/>
      <c r="P39" s="4"/>
      <c r="S39" s="4"/>
      <c r="T39" s="4"/>
      <c r="U39" s="4"/>
      <c r="V39" s="4"/>
      <c r="W39" s="58">
        <f t="shared" si="9"/>
        <v>31</v>
      </c>
      <c r="X39" s="59">
        <f t="shared" si="10"/>
        <v>0</v>
      </c>
      <c r="Y39" s="59">
        <f t="shared" si="0"/>
        <v>0</v>
      </c>
      <c r="Z39" s="60">
        <f t="shared" si="1"/>
        <v>0</v>
      </c>
      <c r="AA39" s="59">
        <f t="shared" si="2"/>
        <v>0</v>
      </c>
      <c r="AB39" s="59">
        <f t="shared" si="11"/>
        <v>0</v>
      </c>
      <c r="AC39" s="59">
        <f t="shared" si="3"/>
        <v>0</v>
      </c>
      <c r="AD39" s="60">
        <f t="shared" si="4"/>
        <v>0</v>
      </c>
      <c r="AE39" s="59">
        <f t="shared" si="7"/>
        <v>0</v>
      </c>
      <c r="AF39" s="59">
        <f t="shared" si="12"/>
        <v>0</v>
      </c>
      <c r="AG39" s="59">
        <f t="shared" si="5"/>
        <v>0</v>
      </c>
      <c r="AH39" s="60">
        <f t="shared" si="6"/>
        <v>0</v>
      </c>
      <c r="AI39" s="59">
        <f t="shared" si="8"/>
        <v>0</v>
      </c>
      <c r="AJ39" s="4"/>
      <c r="AK39" s="4"/>
      <c r="AL39" s="4"/>
      <c r="AM39" s="4"/>
      <c r="AN39" s="4"/>
      <c r="AO39" s="4"/>
      <c r="AP39" s="4"/>
      <c r="AQ39" s="4"/>
      <c r="AR39" s="4"/>
      <c r="AS39" s="4"/>
      <c r="AT39" s="4"/>
      <c r="AU39" s="4"/>
      <c r="AV39" s="4"/>
      <c r="AW39" s="4"/>
      <c r="AX39" s="4"/>
      <c r="AY39" s="4"/>
      <c r="AZ39" s="4"/>
    </row>
    <row r="40" spans="14:52" ht="14.25">
      <c r="N40" s="4"/>
      <c r="O40" s="4"/>
      <c r="P40" s="4"/>
      <c r="S40" s="4"/>
      <c r="T40" s="4"/>
      <c r="U40" s="4"/>
      <c r="V40" s="4"/>
      <c r="W40" s="58">
        <f t="shared" si="9"/>
        <v>32</v>
      </c>
      <c r="X40" s="59">
        <f t="shared" si="10"/>
        <v>0</v>
      </c>
      <c r="Y40" s="59">
        <f t="shared" si="0"/>
        <v>0</v>
      </c>
      <c r="Z40" s="60">
        <f t="shared" si="1"/>
        <v>0</v>
      </c>
      <c r="AA40" s="59">
        <f t="shared" si="2"/>
        <v>0</v>
      </c>
      <c r="AB40" s="59">
        <f t="shared" si="11"/>
        <v>0</v>
      </c>
      <c r="AC40" s="59">
        <f t="shared" si="3"/>
        <v>0</v>
      </c>
      <c r="AD40" s="60">
        <f t="shared" si="4"/>
        <v>0</v>
      </c>
      <c r="AE40" s="59">
        <f t="shared" si="7"/>
        <v>0</v>
      </c>
      <c r="AF40" s="59">
        <f t="shared" si="12"/>
        <v>0</v>
      </c>
      <c r="AG40" s="59">
        <f t="shared" si="5"/>
        <v>0</v>
      </c>
      <c r="AH40" s="60">
        <f t="shared" si="6"/>
        <v>0</v>
      </c>
      <c r="AI40" s="59">
        <f t="shared" si="8"/>
        <v>0</v>
      </c>
      <c r="AJ40" s="4"/>
      <c r="AK40" s="4"/>
      <c r="AL40" s="4"/>
      <c r="AM40" s="4"/>
      <c r="AN40" s="4"/>
      <c r="AO40" s="4"/>
      <c r="AP40" s="4"/>
      <c r="AQ40" s="4"/>
      <c r="AR40" s="4"/>
      <c r="AS40" s="4"/>
      <c r="AT40" s="4"/>
      <c r="AU40" s="4"/>
      <c r="AV40" s="4"/>
      <c r="AW40" s="4"/>
      <c r="AX40" s="4"/>
      <c r="AY40" s="4"/>
      <c r="AZ40" s="4"/>
    </row>
    <row r="41" spans="14:52" ht="14.25">
      <c r="N41" s="4"/>
      <c r="O41" s="4"/>
      <c r="P41" s="4"/>
      <c r="S41" s="4"/>
      <c r="T41" s="4"/>
      <c r="U41" s="4"/>
      <c r="V41" s="4"/>
      <c r="W41" s="58">
        <f t="shared" si="9"/>
        <v>33</v>
      </c>
      <c r="X41" s="59">
        <f t="shared" si="10"/>
        <v>0</v>
      </c>
      <c r="Y41" s="59">
        <f t="shared" si="0"/>
        <v>0</v>
      </c>
      <c r="Z41" s="60">
        <f t="shared" si="1"/>
        <v>0</v>
      </c>
      <c r="AA41" s="59">
        <f t="shared" si="2"/>
        <v>0</v>
      </c>
      <c r="AB41" s="59">
        <f t="shared" si="11"/>
        <v>0</v>
      </c>
      <c r="AC41" s="59">
        <f t="shared" si="3"/>
        <v>0</v>
      </c>
      <c r="AD41" s="60">
        <f t="shared" si="4"/>
        <v>0</v>
      </c>
      <c r="AE41" s="59">
        <f t="shared" si="7"/>
        <v>0</v>
      </c>
      <c r="AF41" s="59">
        <f t="shared" si="12"/>
        <v>0</v>
      </c>
      <c r="AG41" s="59">
        <f t="shared" si="5"/>
        <v>0</v>
      </c>
      <c r="AH41" s="60">
        <f t="shared" si="6"/>
        <v>0</v>
      </c>
      <c r="AI41" s="59">
        <f t="shared" si="8"/>
        <v>0</v>
      </c>
      <c r="AJ41" s="4"/>
      <c r="AK41" s="4"/>
      <c r="AL41" s="4"/>
      <c r="AM41" s="4"/>
      <c r="AN41" s="4"/>
      <c r="AO41" s="4"/>
      <c r="AP41" s="4"/>
      <c r="AQ41" s="4"/>
      <c r="AR41" s="4"/>
      <c r="AS41" s="4"/>
      <c r="AT41" s="4"/>
      <c r="AU41" s="4"/>
      <c r="AV41" s="4"/>
      <c r="AW41" s="4"/>
      <c r="AX41" s="4"/>
      <c r="AY41" s="4"/>
      <c r="AZ41" s="4"/>
    </row>
    <row r="42" spans="14:52" ht="14.25">
      <c r="N42" s="4"/>
      <c r="O42" s="4"/>
      <c r="P42" s="4"/>
      <c r="S42" s="4"/>
      <c r="T42" s="4"/>
      <c r="U42" s="4"/>
      <c r="V42" s="4"/>
      <c r="W42" s="58">
        <f t="shared" si="9"/>
        <v>34</v>
      </c>
      <c r="X42" s="59">
        <f t="shared" si="10"/>
        <v>0</v>
      </c>
      <c r="Y42" s="59">
        <f t="shared" si="0"/>
        <v>0</v>
      </c>
      <c r="Z42" s="60">
        <f t="shared" si="1"/>
        <v>0</v>
      </c>
      <c r="AA42" s="59">
        <f t="shared" si="2"/>
        <v>0</v>
      </c>
      <c r="AB42" s="59">
        <f t="shared" si="11"/>
        <v>0</v>
      </c>
      <c r="AC42" s="59">
        <f t="shared" si="3"/>
        <v>0</v>
      </c>
      <c r="AD42" s="60">
        <f t="shared" si="4"/>
        <v>0</v>
      </c>
      <c r="AE42" s="59">
        <f t="shared" si="7"/>
        <v>0</v>
      </c>
      <c r="AF42" s="59">
        <f t="shared" si="12"/>
        <v>0</v>
      </c>
      <c r="AG42" s="59">
        <f t="shared" si="5"/>
        <v>0</v>
      </c>
      <c r="AH42" s="60">
        <f t="shared" si="6"/>
        <v>0</v>
      </c>
      <c r="AI42" s="59">
        <f t="shared" si="8"/>
        <v>0</v>
      </c>
      <c r="AJ42" s="4"/>
      <c r="AK42" s="4"/>
      <c r="AL42" s="4"/>
      <c r="AM42" s="4"/>
      <c r="AN42" s="4"/>
      <c r="AO42" s="4"/>
      <c r="AP42" s="4"/>
      <c r="AQ42" s="4"/>
      <c r="AR42" s="4"/>
      <c r="AS42" s="4"/>
      <c r="AT42" s="4"/>
      <c r="AU42" s="4"/>
      <c r="AV42" s="4"/>
      <c r="AW42" s="4"/>
      <c r="AX42" s="4"/>
      <c r="AY42" s="4"/>
      <c r="AZ42" s="4"/>
    </row>
    <row r="43" spans="14:52" ht="14.25">
      <c r="N43" s="4"/>
      <c r="O43" s="4"/>
      <c r="P43" s="4"/>
      <c r="S43" s="4"/>
      <c r="T43" s="4"/>
      <c r="U43" s="4"/>
      <c r="V43" s="4"/>
      <c r="W43" s="58">
        <f t="shared" si="9"/>
        <v>35</v>
      </c>
      <c r="X43" s="59">
        <f t="shared" si="10"/>
        <v>0</v>
      </c>
      <c r="Y43" s="59">
        <f t="shared" si="0"/>
        <v>0</v>
      </c>
      <c r="Z43" s="60">
        <f t="shared" si="1"/>
        <v>0</v>
      </c>
      <c r="AA43" s="59">
        <f t="shared" si="2"/>
        <v>0</v>
      </c>
      <c r="AB43" s="59">
        <f t="shared" si="11"/>
        <v>0</v>
      </c>
      <c r="AC43" s="59">
        <f t="shared" si="3"/>
        <v>0</v>
      </c>
      <c r="AD43" s="60">
        <f t="shared" si="4"/>
        <v>0</v>
      </c>
      <c r="AE43" s="59">
        <f t="shared" si="7"/>
        <v>0</v>
      </c>
      <c r="AF43" s="59">
        <f t="shared" si="12"/>
        <v>0</v>
      </c>
      <c r="AG43" s="59">
        <f t="shared" si="5"/>
        <v>0</v>
      </c>
      <c r="AH43" s="60">
        <f t="shared" si="6"/>
        <v>0</v>
      </c>
      <c r="AI43" s="59">
        <f t="shared" si="8"/>
        <v>0</v>
      </c>
      <c r="AJ43" s="4"/>
      <c r="AK43" s="4"/>
      <c r="AL43" s="4"/>
      <c r="AM43" s="4"/>
      <c r="AN43" s="4"/>
      <c r="AO43" s="4"/>
      <c r="AP43" s="4"/>
      <c r="AQ43" s="4"/>
      <c r="AR43" s="4"/>
      <c r="AS43" s="4"/>
      <c r="AT43" s="4"/>
      <c r="AU43" s="4"/>
      <c r="AV43" s="4"/>
      <c r="AW43" s="4"/>
      <c r="AX43" s="4"/>
      <c r="AY43" s="4"/>
      <c r="AZ43" s="4"/>
    </row>
    <row r="44" spans="14:52" ht="14.25">
      <c r="N44" s="4"/>
      <c r="O44" s="4"/>
      <c r="P44" s="4"/>
      <c r="S44" s="4"/>
      <c r="T44" s="4"/>
      <c r="U44" s="4"/>
      <c r="V44" s="4"/>
      <c r="W44" s="58">
        <f t="shared" si="9"/>
        <v>36</v>
      </c>
      <c r="X44" s="59">
        <f t="shared" si="10"/>
        <v>0</v>
      </c>
      <c r="Y44" s="59">
        <f t="shared" si="0"/>
        <v>0</v>
      </c>
      <c r="Z44" s="60">
        <f t="shared" si="1"/>
        <v>0</v>
      </c>
      <c r="AA44" s="59">
        <f t="shared" si="2"/>
        <v>0</v>
      </c>
      <c r="AB44" s="59">
        <f t="shared" si="11"/>
        <v>0</v>
      </c>
      <c r="AC44" s="59">
        <f t="shared" si="3"/>
        <v>0</v>
      </c>
      <c r="AD44" s="60">
        <f t="shared" si="4"/>
        <v>0</v>
      </c>
      <c r="AE44" s="59">
        <f t="shared" si="7"/>
        <v>0</v>
      </c>
      <c r="AF44" s="59">
        <f t="shared" si="12"/>
        <v>0</v>
      </c>
      <c r="AG44" s="59">
        <f t="shared" si="5"/>
        <v>0</v>
      </c>
      <c r="AH44" s="60">
        <f t="shared" si="6"/>
        <v>0</v>
      </c>
      <c r="AI44" s="59">
        <f t="shared" si="8"/>
        <v>0</v>
      </c>
      <c r="AJ44" s="4"/>
      <c r="AK44" s="4"/>
      <c r="AL44" s="4"/>
      <c r="AM44" s="4"/>
      <c r="AN44" s="4"/>
      <c r="AO44" s="4"/>
      <c r="AP44" s="4"/>
      <c r="AQ44" s="4"/>
      <c r="AR44" s="4"/>
      <c r="AS44" s="4"/>
      <c r="AT44" s="4"/>
      <c r="AU44" s="4"/>
      <c r="AV44" s="4"/>
      <c r="AW44" s="4"/>
      <c r="AX44" s="4"/>
      <c r="AY44" s="4"/>
      <c r="AZ44" s="4"/>
    </row>
    <row r="45" spans="14:52" ht="14.25">
      <c r="N45" s="4"/>
      <c r="O45" s="4"/>
      <c r="P45" s="4"/>
      <c r="S45" s="4"/>
      <c r="T45" s="4"/>
      <c r="U45" s="4"/>
      <c r="V45" s="4"/>
      <c r="W45" s="58">
        <f t="shared" si="9"/>
        <v>37</v>
      </c>
      <c r="X45" s="59">
        <f t="shared" si="10"/>
        <v>0</v>
      </c>
      <c r="Y45" s="59">
        <f t="shared" si="0"/>
        <v>0</v>
      </c>
      <c r="Z45" s="60">
        <f t="shared" si="1"/>
        <v>0</v>
      </c>
      <c r="AA45" s="59">
        <f t="shared" si="2"/>
        <v>0</v>
      </c>
      <c r="AB45" s="59">
        <f t="shared" si="11"/>
        <v>0</v>
      </c>
      <c r="AC45" s="59">
        <f t="shared" si="3"/>
        <v>0</v>
      </c>
      <c r="AD45" s="60">
        <f t="shared" si="4"/>
        <v>0</v>
      </c>
      <c r="AE45" s="59">
        <f t="shared" si="7"/>
        <v>0</v>
      </c>
      <c r="AF45" s="59">
        <f t="shared" si="12"/>
        <v>0</v>
      </c>
      <c r="AG45" s="59">
        <f t="shared" si="5"/>
        <v>0</v>
      </c>
      <c r="AH45" s="60">
        <f t="shared" si="6"/>
        <v>0</v>
      </c>
      <c r="AI45" s="59">
        <f t="shared" si="8"/>
        <v>0</v>
      </c>
      <c r="AJ45" s="4"/>
      <c r="AK45" s="4"/>
      <c r="AL45" s="4"/>
      <c r="AM45" s="4"/>
      <c r="AN45" s="4"/>
      <c r="AO45" s="4"/>
      <c r="AP45" s="4"/>
      <c r="AQ45" s="4"/>
      <c r="AR45" s="4"/>
      <c r="AS45" s="4"/>
      <c r="AT45" s="4"/>
      <c r="AU45" s="4"/>
      <c r="AV45" s="4"/>
      <c r="AW45" s="4"/>
      <c r="AX45" s="4"/>
      <c r="AY45" s="4"/>
      <c r="AZ45" s="4"/>
    </row>
    <row r="46" spans="14:52" ht="14.25">
      <c r="N46" s="4"/>
      <c r="O46" s="4"/>
      <c r="P46" s="4"/>
      <c r="S46" s="4"/>
      <c r="T46" s="4"/>
      <c r="U46" s="4"/>
      <c r="V46" s="4"/>
      <c r="W46" s="58">
        <f t="shared" si="9"/>
        <v>38</v>
      </c>
      <c r="X46" s="59">
        <f t="shared" si="10"/>
        <v>0</v>
      </c>
      <c r="Y46" s="59">
        <f t="shared" si="0"/>
        <v>0</v>
      </c>
      <c r="Z46" s="60">
        <f t="shared" si="1"/>
        <v>0</v>
      </c>
      <c r="AA46" s="59">
        <f t="shared" si="2"/>
        <v>0</v>
      </c>
      <c r="AB46" s="59">
        <f t="shared" si="11"/>
        <v>0</v>
      </c>
      <c r="AC46" s="59">
        <f t="shared" si="3"/>
        <v>0</v>
      </c>
      <c r="AD46" s="60">
        <f t="shared" si="4"/>
        <v>0</v>
      </c>
      <c r="AE46" s="59">
        <f t="shared" si="7"/>
        <v>0</v>
      </c>
      <c r="AF46" s="59">
        <f t="shared" si="12"/>
        <v>0</v>
      </c>
      <c r="AG46" s="59">
        <f t="shared" si="5"/>
        <v>0</v>
      </c>
      <c r="AH46" s="60">
        <f t="shared" si="6"/>
        <v>0</v>
      </c>
      <c r="AI46" s="59">
        <f t="shared" si="8"/>
        <v>0</v>
      </c>
      <c r="AJ46" s="4"/>
      <c r="AK46" s="4"/>
      <c r="AL46" s="4"/>
      <c r="AM46" s="4"/>
      <c r="AN46" s="4"/>
      <c r="AO46" s="4"/>
      <c r="AP46" s="4"/>
      <c r="AQ46" s="4"/>
      <c r="AR46" s="4"/>
      <c r="AS46" s="4"/>
      <c r="AT46" s="4"/>
      <c r="AU46" s="4"/>
      <c r="AV46" s="4"/>
      <c r="AW46" s="4"/>
      <c r="AX46" s="4"/>
      <c r="AY46" s="4"/>
      <c r="AZ46" s="4"/>
    </row>
    <row r="47" spans="14:52" ht="14.25">
      <c r="N47" s="4"/>
      <c r="O47" s="4"/>
      <c r="P47" s="4"/>
      <c r="S47" s="4"/>
      <c r="T47" s="4"/>
      <c r="U47" s="4"/>
      <c r="V47" s="4"/>
      <c r="W47" s="58">
        <f t="shared" si="9"/>
        <v>39</v>
      </c>
      <c r="X47" s="59">
        <f t="shared" si="10"/>
        <v>0</v>
      </c>
      <c r="Y47" s="59">
        <f t="shared" si="0"/>
        <v>0</v>
      </c>
      <c r="Z47" s="60">
        <f t="shared" si="1"/>
        <v>0</v>
      </c>
      <c r="AA47" s="59">
        <f t="shared" si="2"/>
        <v>0</v>
      </c>
      <c r="AB47" s="59">
        <f t="shared" si="11"/>
        <v>0</v>
      </c>
      <c r="AC47" s="59">
        <f t="shared" si="3"/>
        <v>0</v>
      </c>
      <c r="AD47" s="60">
        <f t="shared" si="4"/>
        <v>0</v>
      </c>
      <c r="AE47" s="59">
        <f t="shared" si="7"/>
        <v>0</v>
      </c>
      <c r="AF47" s="59">
        <f t="shared" si="12"/>
        <v>0</v>
      </c>
      <c r="AG47" s="59">
        <f t="shared" si="5"/>
        <v>0</v>
      </c>
      <c r="AH47" s="60">
        <f t="shared" si="6"/>
        <v>0</v>
      </c>
      <c r="AI47" s="59">
        <f t="shared" si="8"/>
        <v>0</v>
      </c>
      <c r="AJ47" s="4"/>
      <c r="AK47" s="4"/>
      <c r="AL47" s="4"/>
      <c r="AM47" s="4"/>
      <c r="AN47" s="4"/>
      <c r="AO47" s="4"/>
      <c r="AP47" s="4"/>
      <c r="AQ47" s="4"/>
      <c r="AR47" s="4"/>
      <c r="AS47" s="4"/>
      <c r="AT47" s="4"/>
      <c r="AU47" s="4"/>
      <c r="AV47" s="4"/>
      <c r="AW47" s="4"/>
      <c r="AX47" s="4"/>
      <c r="AY47" s="4"/>
      <c r="AZ47" s="4"/>
    </row>
    <row r="48" spans="14:52" ht="14.25">
      <c r="N48" s="4"/>
      <c r="O48" s="4"/>
      <c r="P48" s="4"/>
      <c r="S48" s="4"/>
      <c r="T48" s="4"/>
      <c r="U48" s="4"/>
      <c r="V48" s="4"/>
      <c r="W48" s="58">
        <f t="shared" si="9"/>
        <v>40</v>
      </c>
      <c r="X48" s="59">
        <f t="shared" si="10"/>
        <v>0</v>
      </c>
      <c r="Y48" s="59">
        <f t="shared" si="0"/>
        <v>0</v>
      </c>
      <c r="Z48" s="60">
        <f t="shared" si="1"/>
        <v>0</v>
      </c>
      <c r="AA48" s="59">
        <f t="shared" si="2"/>
        <v>0</v>
      </c>
      <c r="AB48" s="59">
        <f t="shared" si="11"/>
        <v>0</v>
      </c>
      <c r="AC48" s="59">
        <f t="shared" si="3"/>
        <v>0</v>
      </c>
      <c r="AD48" s="60">
        <f t="shared" si="4"/>
        <v>0</v>
      </c>
      <c r="AE48" s="59">
        <f t="shared" si="7"/>
        <v>0</v>
      </c>
      <c r="AF48" s="59">
        <f t="shared" si="12"/>
        <v>0</v>
      </c>
      <c r="AG48" s="59">
        <f t="shared" si="5"/>
        <v>0</v>
      </c>
      <c r="AH48" s="60">
        <f t="shared" si="6"/>
        <v>0</v>
      </c>
      <c r="AI48" s="59">
        <f t="shared" si="8"/>
        <v>0</v>
      </c>
      <c r="AJ48" s="4"/>
      <c r="AK48" s="4"/>
      <c r="AL48" s="4"/>
      <c r="AM48" s="4"/>
      <c r="AN48" s="4"/>
      <c r="AO48" s="4"/>
      <c r="AP48" s="4"/>
      <c r="AQ48" s="4"/>
      <c r="AR48" s="4"/>
      <c r="AS48" s="4"/>
      <c r="AT48" s="4"/>
      <c r="AU48" s="4"/>
      <c r="AV48" s="4"/>
      <c r="AW48" s="4"/>
      <c r="AX48" s="4"/>
      <c r="AY48" s="4"/>
      <c r="AZ48" s="4"/>
    </row>
    <row r="49" spans="14:52" ht="14.25">
      <c r="N49" s="4"/>
      <c r="O49" s="4"/>
      <c r="P49" s="4"/>
      <c r="S49" s="4"/>
      <c r="T49" s="4"/>
      <c r="U49" s="4"/>
      <c r="V49" s="4"/>
      <c r="W49" s="58">
        <f t="shared" si="9"/>
        <v>41</v>
      </c>
      <c r="X49" s="59">
        <f t="shared" si="10"/>
        <v>0</v>
      </c>
      <c r="Y49" s="59">
        <f t="shared" si="0"/>
        <v>0</v>
      </c>
      <c r="Z49" s="60">
        <f t="shared" si="1"/>
        <v>0</v>
      </c>
      <c r="AA49" s="59">
        <f t="shared" si="2"/>
        <v>0</v>
      </c>
      <c r="AB49" s="59">
        <f t="shared" si="11"/>
        <v>0</v>
      </c>
      <c r="AC49" s="59">
        <f t="shared" si="3"/>
        <v>0</v>
      </c>
      <c r="AD49" s="60">
        <f t="shared" si="4"/>
        <v>0</v>
      </c>
      <c r="AE49" s="59">
        <f t="shared" si="7"/>
        <v>0</v>
      </c>
      <c r="AF49" s="59">
        <f t="shared" si="12"/>
        <v>0</v>
      </c>
      <c r="AG49" s="59">
        <f t="shared" si="5"/>
        <v>0</v>
      </c>
      <c r="AH49" s="60">
        <f t="shared" si="6"/>
        <v>0</v>
      </c>
      <c r="AI49" s="59">
        <f t="shared" si="8"/>
        <v>0</v>
      </c>
      <c r="AJ49" s="4"/>
      <c r="AK49" s="4"/>
      <c r="AL49" s="4"/>
      <c r="AM49" s="4"/>
      <c r="AN49" s="4"/>
      <c r="AO49" s="4"/>
      <c r="AP49" s="4"/>
      <c r="AQ49" s="4"/>
      <c r="AR49" s="4"/>
      <c r="AS49" s="4"/>
      <c r="AT49" s="4"/>
      <c r="AU49" s="4"/>
      <c r="AV49" s="4"/>
      <c r="AW49" s="4"/>
      <c r="AX49" s="4"/>
      <c r="AY49" s="4"/>
      <c r="AZ49" s="4"/>
    </row>
    <row r="50" spans="14:52" ht="14.25">
      <c r="N50" s="4"/>
      <c r="O50" s="4"/>
      <c r="P50" s="4"/>
      <c r="S50" s="4"/>
      <c r="T50" s="4"/>
      <c r="U50" s="4"/>
      <c r="V50" s="4"/>
      <c r="W50" s="58">
        <f t="shared" si="9"/>
        <v>42</v>
      </c>
      <c r="X50" s="59">
        <f t="shared" si="10"/>
        <v>0</v>
      </c>
      <c r="Y50" s="59">
        <f t="shared" si="0"/>
        <v>0</v>
      </c>
      <c r="Z50" s="60">
        <f t="shared" si="1"/>
        <v>0</v>
      </c>
      <c r="AA50" s="59">
        <f t="shared" si="2"/>
        <v>0</v>
      </c>
      <c r="AB50" s="59">
        <f t="shared" si="11"/>
        <v>0</v>
      </c>
      <c r="AC50" s="59">
        <f t="shared" si="3"/>
        <v>0</v>
      </c>
      <c r="AD50" s="60">
        <f t="shared" si="4"/>
        <v>0</v>
      </c>
      <c r="AE50" s="59">
        <f t="shared" si="7"/>
        <v>0</v>
      </c>
      <c r="AF50" s="59">
        <f t="shared" si="12"/>
        <v>0</v>
      </c>
      <c r="AG50" s="59">
        <f t="shared" si="5"/>
        <v>0</v>
      </c>
      <c r="AH50" s="60">
        <f t="shared" si="6"/>
        <v>0</v>
      </c>
      <c r="AI50" s="59">
        <f t="shared" si="8"/>
        <v>0</v>
      </c>
      <c r="AJ50" s="4"/>
      <c r="AK50" s="4"/>
      <c r="AL50" s="4"/>
      <c r="AM50" s="4"/>
      <c r="AN50" s="4"/>
      <c r="AO50" s="4"/>
      <c r="AP50" s="4"/>
      <c r="AQ50" s="4"/>
      <c r="AR50" s="4"/>
      <c r="AS50" s="4"/>
      <c r="AT50" s="4"/>
      <c r="AU50" s="4"/>
      <c r="AV50" s="4"/>
      <c r="AW50" s="4"/>
      <c r="AX50" s="4"/>
      <c r="AY50" s="4"/>
      <c r="AZ50" s="4"/>
    </row>
    <row r="51" spans="14:52" ht="14.25">
      <c r="N51" s="4"/>
      <c r="O51" s="4"/>
      <c r="P51" s="4"/>
      <c r="S51" s="4"/>
      <c r="T51" s="4"/>
      <c r="U51" s="4"/>
      <c r="V51" s="4"/>
      <c r="W51" s="58">
        <f t="shared" si="9"/>
        <v>43</v>
      </c>
      <c r="X51" s="59">
        <f t="shared" si="10"/>
        <v>0</v>
      </c>
      <c r="Y51" s="59">
        <f t="shared" si="0"/>
        <v>0</v>
      </c>
      <c r="Z51" s="60">
        <f t="shared" si="1"/>
        <v>0</v>
      </c>
      <c r="AA51" s="59">
        <f t="shared" si="2"/>
        <v>0</v>
      </c>
      <c r="AB51" s="59">
        <f t="shared" si="11"/>
        <v>0</v>
      </c>
      <c r="AC51" s="59">
        <f t="shared" si="3"/>
        <v>0</v>
      </c>
      <c r="AD51" s="60">
        <f t="shared" si="4"/>
        <v>0</v>
      </c>
      <c r="AE51" s="59">
        <f t="shared" si="7"/>
        <v>0</v>
      </c>
      <c r="AF51" s="59">
        <f t="shared" si="12"/>
        <v>0</v>
      </c>
      <c r="AG51" s="59">
        <f t="shared" si="5"/>
        <v>0</v>
      </c>
      <c r="AH51" s="60">
        <f t="shared" si="6"/>
        <v>0</v>
      </c>
      <c r="AI51" s="59">
        <f t="shared" si="8"/>
        <v>0</v>
      </c>
      <c r="AJ51" s="4"/>
      <c r="AK51" s="4"/>
      <c r="AL51" s="4"/>
      <c r="AM51" s="4"/>
      <c r="AN51" s="4"/>
      <c r="AO51" s="4"/>
      <c r="AP51" s="4"/>
      <c r="AQ51" s="4"/>
      <c r="AR51" s="4"/>
      <c r="AS51" s="4"/>
      <c r="AT51" s="4"/>
      <c r="AU51" s="4"/>
      <c r="AV51" s="4"/>
      <c r="AW51" s="4"/>
      <c r="AX51" s="4"/>
      <c r="AY51" s="4"/>
      <c r="AZ51" s="4"/>
    </row>
    <row r="52" spans="14:52" ht="14.25">
      <c r="N52" s="4"/>
      <c r="O52" s="4"/>
      <c r="P52" s="4"/>
      <c r="S52" s="4"/>
      <c r="T52" s="4"/>
      <c r="U52" s="4"/>
      <c r="V52" s="4"/>
      <c r="W52" s="58">
        <f t="shared" si="9"/>
        <v>44</v>
      </c>
      <c r="X52" s="59">
        <f t="shared" si="10"/>
        <v>0</v>
      </c>
      <c r="Y52" s="59">
        <f t="shared" si="0"/>
        <v>0</v>
      </c>
      <c r="Z52" s="60">
        <f t="shared" si="1"/>
        <v>0</v>
      </c>
      <c r="AA52" s="59">
        <f t="shared" si="2"/>
        <v>0</v>
      </c>
      <c r="AB52" s="59">
        <f t="shared" si="11"/>
        <v>0</v>
      </c>
      <c r="AC52" s="59">
        <f t="shared" si="3"/>
        <v>0</v>
      </c>
      <c r="AD52" s="60">
        <f t="shared" si="4"/>
        <v>0</v>
      </c>
      <c r="AE52" s="59">
        <f t="shared" si="7"/>
        <v>0</v>
      </c>
      <c r="AF52" s="59">
        <f t="shared" si="12"/>
        <v>0</v>
      </c>
      <c r="AG52" s="59">
        <f t="shared" si="5"/>
        <v>0</v>
      </c>
      <c r="AH52" s="60">
        <f t="shared" si="6"/>
        <v>0</v>
      </c>
      <c r="AI52" s="59">
        <f t="shared" si="8"/>
        <v>0</v>
      </c>
      <c r="AJ52" s="4"/>
      <c r="AK52" s="4"/>
      <c r="AL52" s="4"/>
      <c r="AM52" s="4"/>
      <c r="AN52" s="4"/>
      <c r="AO52" s="4"/>
      <c r="AP52" s="4"/>
      <c r="AQ52" s="4"/>
      <c r="AR52" s="4"/>
      <c r="AS52" s="4"/>
      <c r="AT52" s="4"/>
      <c r="AU52" s="4"/>
      <c r="AV52" s="4"/>
      <c r="AW52" s="4"/>
      <c r="AX52" s="4"/>
      <c r="AY52" s="4"/>
      <c r="AZ52" s="4"/>
    </row>
    <row r="53" spans="14:52" ht="14.25">
      <c r="N53" s="4"/>
      <c r="O53" s="4"/>
      <c r="P53" s="4"/>
      <c r="S53" s="4"/>
      <c r="T53" s="4"/>
      <c r="U53" s="4"/>
      <c r="V53" s="4"/>
      <c r="W53" s="58">
        <f t="shared" si="9"/>
        <v>45</v>
      </c>
      <c r="X53" s="59">
        <f t="shared" si="10"/>
        <v>0</v>
      </c>
      <c r="Y53" s="59">
        <f t="shared" si="0"/>
        <v>0</v>
      </c>
      <c r="Z53" s="60">
        <f t="shared" si="1"/>
        <v>0</v>
      </c>
      <c r="AA53" s="59">
        <f t="shared" si="2"/>
        <v>0</v>
      </c>
      <c r="AB53" s="59">
        <f t="shared" si="11"/>
        <v>0</v>
      </c>
      <c r="AC53" s="59">
        <f t="shared" si="3"/>
        <v>0</v>
      </c>
      <c r="AD53" s="60">
        <f t="shared" si="4"/>
        <v>0</v>
      </c>
      <c r="AE53" s="59">
        <f t="shared" si="7"/>
        <v>0</v>
      </c>
      <c r="AF53" s="59">
        <f t="shared" si="12"/>
        <v>0</v>
      </c>
      <c r="AG53" s="59">
        <f t="shared" si="5"/>
        <v>0</v>
      </c>
      <c r="AH53" s="60">
        <f t="shared" si="6"/>
        <v>0</v>
      </c>
      <c r="AI53" s="59">
        <f t="shared" si="8"/>
        <v>0</v>
      </c>
      <c r="AJ53" s="4"/>
      <c r="AK53" s="4"/>
      <c r="AL53" s="4"/>
      <c r="AM53" s="4"/>
      <c r="AN53" s="4"/>
      <c r="AO53" s="4"/>
      <c r="AP53" s="4"/>
      <c r="AQ53" s="4"/>
      <c r="AR53" s="4"/>
      <c r="AS53" s="4"/>
      <c r="AT53" s="4"/>
      <c r="AU53" s="4"/>
      <c r="AV53" s="4"/>
      <c r="AW53" s="4"/>
      <c r="AX53" s="4"/>
      <c r="AY53" s="4"/>
      <c r="AZ53" s="4"/>
    </row>
    <row r="54" spans="14:52" ht="14.25">
      <c r="N54" s="4"/>
      <c r="O54" s="4"/>
      <c r="P54" s="4"/>
      <c r="S54" s="4"/>
      <c r="T54" s="4"/>
      <c r="U54" s="4"/>
      <c r="V54" s="4"/>
      <c r="W54" s="58">
        <f t="shared" si="9"/>
        <v>46</v>
      </c>
      <c r="X54" s="59">
        <f t="shared" si="10"/>
        <v>0</v>
      </c>
      <c r="Y54" s="59">
        <f t="shared" si="0"/>
        <v>0</v>
      </c>
      <c r="Z54" s="60">
        <f t="shared" si="1"/>
        <v>0</v>
      </c>
      <c r="AA54" s="59">
        <f t="shared" si="2"/>
        <v>0</v>
      </c>
      <c r="AB54" s="59">
        <f t="shared" si="11"/>
        <v>0</v>
      </c>
      <c r="AC54" s="59">
        <f t="shared" si="3"/>
        <v>0</v>
      </c>
      <c r="AD54" s="60">
        <f t="shared" si="4"/>
        <v>0</v>
      </c>
      <c r="AE54" s="59">
        <f t="shared" si="7"/>
        <v>0</v>
      </c>
      <c r="AF54" s="59">
        <f t="shared" si="12"/>
        <v>0</v>
      </c>
      <c r="AG54" s="59">
        <f t="shared" si="5"/>
        <v>0</v>
      </c>
      <c r="AH54" s="60">
        <f t="shared" si="6"/>
        <v>0</v>
      </c>
      <c r="AI54" s="59">
        <f t="shared" si="8"/>
        <v>0</v>
      </c>
      <c r="AJ54" s="4"/>
      <c r="AK54" s="4"/>
      <c r="AL54" s="4"/>
      <c r="AM54" s="4"/>
      <c r="AN54" s="4"/>
      <c r="AO54" s="4"/>
      <c r="AP54" s="4"/>
      <c r="AQ54" s="4"/>
      <c r="AR54" s="4"/>
      <c r="AS54" s="4"/>
      <c r="AT54" s="4"/>
      <c r="AU54" s="4"/>
      <c r="AV54" s="4"/>
      <c r="AW54" s="4"/>
      <c r="AX54" s="4"/>
      <c r="AY54" s="4"/>
      <c r="AZ54" s="4"/>
    </row>
    <row r="55" spans="14:52" ht="14.25">
      <c r="N55" s="4"/>
      <c r="O55" s="4"/>
      <c r="P55" s="4"/>
      <c r="S55" s="4"/>
      <c r="T55" s="4"/>
      <c r="U55" s="4"/>
      <c r="V55" s="4"/>
      <c r="W55" s="58">
        <f t="shared" si="9"/>
        <v>47</v>
      </c>
      <c r="X55" s="59">
        <f t="shared" si="10"/>
        <v>0</v>
      </c>
      <c r="Y55" s="59">
        <f t="shared" si="0"/>
        <v>0</v>
      </c>
      <c r="Z55" s="60">
        <f t="shared" si="1"/>
        <v>0</v>
      </c>
      <c r="AA55" s="59">
        <f t="shared" si="2"/>
        <v>0</v>
      </c>
      <c r="AB55" s="59">
        <f t="shared" si="11"/>
        <v>0</v>
      </c>
      <c r="AC55" s="59">
        <f t="shared" si="3"/>
        <v>0</v>
      </c>
      <c r="AD55" s="60">
        <f t="shared" si="4"/>
        <v>0</v>
      </c>
      <c r="AE55" s="59">
        <f t="shared" si="7"/>
        <v>0</v>
      </c>
      <c r="AF55" s="59">
        <f t="shared" si="12"/>
        <v>0</v>
      </c>
      <c r="AG55" s="59">
        <f t="shared" si="5"/>
        <v>0</v>
      </c>
      <c r="AH55" s="60">
        <f t="shared" si="6"/>
        <v>0</v>
      </c>
      <c r="AI55" s="59">
        <f t="shared" si="8"/>
        <v>0</v>
      </c>
      <c r="AJ55" s="4"/>
      <c r="AK55" s="4"/>
      <c r="AL55" s="4"/>
      <c r="AM55" s="4"/>
      <c r="AN55" s="4"/>
      <c r="AO55" s="4"/>
      <c r="AP55" s="4"/>
      <c r="AQ55" s="4"/>
      <c r="AR55" s="4"/>
      <c r="AS55" s="4"/>
      <c r="AT55" s="4"/>
      <c r="AU55" s="4"/>
      <c r="AV55" s="4"/>
      <c r="AW55" s="4"/>
      <c r="AX55" s="4"/>
      <c r="AY55" s="4"/>
      <c r="AZ55" s="4"/>
    </row>
    <row r="56" spans="14:52" ht="14.25">
      <c r="N56" s="4"/>
      <c r="O56" s="4"/>
      <c r="P56" s="4"/>
      <c r="S56" s="4"/>
      <c r="T56" s="4"/>
      <c r="U56" s="4"/>
      <c r="V56" s="4"/>
      <c r="W56" s="58">
        <f t="shared" si="9"/>
        <v>48</v>
      </c>
      <c r="X56" s="59">
        <f t="shared" si="10"/>
        <v>0</v>
      </c>
      <c r="Y56" s="59">
        <f t="shared" si="0"/>
        <v>0</v>
      </c>
      <c r="Z56" s="60">
        <f t="shared" si="1"/>
        <v>0</v>
      </c>
      <c r="AA56" s="59">
        <f t="shared" si="2"/>
        <v>0</v>
      </c>
      <c r="AB56" s="59">
        <f t="shared" si="11"/>
        <v>0</v>
      </c>
      <c r="AC56" s="59">
        <f t="shared" si="3"/>
        <v>0</v>
      </c>
      <c r="AD56" s="60">
        <f t="shared" si="4"/>
        <v>0</v>
      </c>
      <c r="AE56" s="59">
        <f t="shared" si="7"/>
        <v>0</v>
      </c>
      <c r="AF56" s="59">
        <f t="shared" si="12"/>
        <v>0</v>
      </c>
      <c r="AG56" s="59">
        <f t="shared" si="5"/>
        <v>0</v>
      </c>
      <c r="AH56" s="60">
        <f t="shared" si="6"/>
        <v>0</v>
      </c>
      <c r="AI56" s="59">
        <f t="shared" si="8"/>
        <v>0</v>
      </c>
      <c r="AJ56" s="4"/>
      <c r="AK56" s="4"/>
      <c r="AL56" s="4"/>
      <c r="AM56" s="4"/>
      <c r="AN56" s="4"/>
      <c r="AO56" s="4"/>
      <c r="AP56" s="4"/>
      <c r="AQ56" s="4"/>
      <c r="AR56" s="4"/>
      <c r="AS56" s="4"/>
      <c r="AT56" s="4"/>
      <c r="AU56" s="4"/>
      <c r="AV56" s="4"/>
      <c r="AW56" s="4"/>
      <c r="AX56" s="4"/>
      <c r="AY56" s="4"/>
      <c r="AZ56" s="4"/>
    </row>
    <row r="57" spans="14:52" ht="14.25">
      <c r="N57" s="4"/>
      <c r="O57" s="4"/>
      <c r="P57" s="4"/>
      <c r="S57" s="4"/>
      <c r="T57" s="4"/>
      <c r="U57" s="4"/>
      <c r="V57" s="4"/>
      <c r="W57" s="58">
        <f t="shared" si="9"/>
        <v>49</v>
      </c>
      <c r="X57" s="59">
        <f t="shared" si="10"/>
        <v>0</v>
      </c>
      <c r="Y57" s="59">
        <f t="shared" si="0"/>
        <v>0</v>
      </c>
      <c r="Z57" s="60">
        <f t="shared" si="1"/>
        <v>0</v>
      </c>
      <c r="AA57" s="59">
        <f t="shared" si="2"/>
        <v>0</v>
      </c>
      <c r="AB57" s="59">
        <f t="shared" si="11"/>
        <v>0</v>
      </c>
      <c r="AC57" s="59">
        <f t="shared" si="3"/>
        <v>0</v>
      </c>
      <c r="AD57" s="60">
        <f t="shared" si="4"/>
        <v>0</v>
      </c>
      <c r="AE57" s="59">
        <f t="shared" si="7"/>
        <v>0</v>
      </c>
      <c r="AF57" s="59">
        <f t="shared" si="12"/>
        <v>0</v>
      </c>
      <c r="AG57" s="59">
        <f t="shared" si="5"/>
        <v>0</v>
      </c>
      <c r="AH57" s="60">
        <f t="shared" si="6"/>
        <v>0</v>
      </c>
      <c r="AI57" s="59">
        <f t="shared" si="8"/>
        <v>0</v>
      </c>
      <c r="AJ57" s="4"/>
      <c r="AK57" s="4"/>
      <c r="AL57" s="4"/>
      <c r="AM57" s="4"/>
      <c r="AN57" s="4"/>
      <c r="AO57" s="4"/>
      <c r="AP57" s="4"/>
      <c r="AQ57" s="4"/>
      <c r="AR57" s="4"/>
      <c r="AS57" s="4"/>
      <c r="AT57" s="4"/>
      <c r="AU57" s="4"/>
      <c r="AV57" s="4"/>
      <c r="AW57" s="4"/>
      <c r="AX57" s="4"/>
      <c r="AY57" s="4"/>
      <c r="AZ57" s="4"/>
    </row>
    <row r="58" spans="14:52" ht="14.25">
      <c r="N58" s="4"/>
      <c r="O58" s="4"/>
      <c r="P58" s="4"/>
      <c r="S58" s="4"/>
      <c r="T58" s="4"/>
      <c r="U58" s="4"/>
      <c r="V58" s="4"/>
      <c r="W58" s="58">
        <f t="shared" si="9"/>
        <v>50</v>
      </c>
      <c r="X58" s="59">
        <f t="shared" si="10"/>
        <v>0</v>
      </c>
      <c r="Y58" s="59">
        <f t="shared" si="0"/>
        <v>0</v>
      </c>
      <c r="Z58" s="60">
        <f t="shared" si="1"/>
        <v>0</v>
      </c>
      <c r="AA58" s="59">
        <f t="shared" si="2"/>
        <v>0</v>
      </c>
      <c r="AB58" s="59">
        <f t="shared" si="11"/>
        <v>0</v>
      </c>
      <c r="AC58" s="59">
        <f t="shared" si="3"/>
        <v>0</v>
      </c>
      <c r="AD58" s="60">
        <f t="shared" si="4"/>
        <v>0</v>
      </c>
      <c r="AE58" s="59">
        <f t="shared" si="7"/>
        <v>0</v>
      </c>
      <c r="AF58" s="59">
        <f t="shared" si="12"/>
        <v>0</v>
      </c>
      <c r="AG58" s="59">
        <f t="shared" si="5"/>
        <v>0</v>
      </c>
      <c r="AH58" s="60">
        <f t="shared" si="6"/>
        <v>0</v>
      </c>
      <c r="AI58" s="59">
        <f t="shared" si="8"/>
        <v>0</v>
      </c>
      <c r="AJ58" s="4"/>
      <c r="AK58" s="4"/>
      <c r="AL58" s="4"/>
      <c r="AM58" s="4"/>
      <c r="AN58" s="4"/>
      <c r="AO58" s="4"/>
      <c r="AP58" s="4"/>
      <c r="AQ58" s="4"/>
      <c r="AR58" s="4"/>
      <c r="AS58" s="4"/>
      <c r="AT58" s="4"/>
      <c r="AU58" s="4"/>
      <c r="AV58" s="4"/>
      <c r="AW58" s="4"/>
      <c r="AX58" s="4"/>
      <c r="AY58" s="4"/>
      <c r="AZ58" s="4"/>
    </row>
    <row r="59" spans="14:52" ht="14.25">
      <c r="N59" s="4"/>
      <c r="O59" s="4"/>
      <c r="P59" s="4"/>
      <c r="S59" s="4"/>
      <c r="T59" s="4"/>
      <c r="U59" s="4"/>
      <c r="V59" s="4"/>
      <c r="W59" s="58">
        <f t="shared" si="9"/>
        <v>51</v>
      </c>
      <c r="X59" s="59">
        <f t="shared" si="10"/>
        <v>0</v>
      </c>
      <c r="Y59" s="59">
        <f t="shared" si="0"/>
        <v>0</v>
      </c>
      <c r="Z59" s="60">
        <f t="shared" si="1"/>
        <v>0</v>
      </c>
      <c r="AA59" s="59">
        <f t="shared" si="2"/>
        <v>0</v>
      </c>
      <c r="AB59" s="59">
        <f t="shared" si="11"/>
        <v>0</v>
      </c>
      <c r="AC59" s="59">
        <f t="shared" si="3"/>
        <v>0</v>
      </c>
      <c r="AD59" s="60">
        <f t="shared" si="4"/>
        <v>0</v>
      </c>
      <c r="AE59" s="59">
        <f t="shared" si="7"/>
        <v>0</v>
      </c>
      <c r="AF59" s="59">
        <f t="shared" si="12"/>
        <v>0</v>
      </c>
      <c r="AG59" s="59">
        <f t="shared" si="5"/>
        <v>0</v>
      </c>
      <c r="AH59" s="60">
        <f t="shared" si="6"/>
        <v>0</v>
      </c>
      <c r="AI59" s="59">
        <f t="shared" si="8"/>
        <v>0</v>
      </c>
      <c r="AJ59" s="4"/>
      <c r="AK59" s="4"/>
      <c r="AL59" s="4"/>
      <c r="AM59" s="4"/>
      <c r="AN59" s="4"/>
      <c r="AO59" s="4"/>
      <c r="AP59" s="4"/>
      <c r="AQ59" s="4"/>
      <c r="AR59" s="4"/>
      <c r="AS59" s="4"/>
      <c r="AT59" s="4"/>
      <c r="AU59" s="4"/>
      <c r="AV59" s="4"/>
      <c r="AW59" s="4"/>
      <c r="AX59" s="4"/>
      <c r="AY59" s="4"/>
      <c r="AZ59" s="4"/>
    </row>
    <row r="60" spans="14:52" ht="14.25">
      <c r="N60" s="4"/>
      <c r="O60" s="4"/>
      <c r="P60" s="4"/>
      <c r="S60" s="4"/>
      <c r="T60" s="4"/>
      <c r="U60" s="4"/>
      <c r="V60" s="4"/>
      <c r="W60" s="58">
        <f t="shared" si="9"/>
        <v>52</v>
      </c>
      <c r="X60" s="59">
        <f t="shared" si="10"/>
        <v>0</v>
      </c>
      <c r="Y60" s="59">
        <f t="shared" si="0"/>
        <v>0</v>
      </c>
      <c r="Z60" s="60">
        <f t="shared" si="1"/>
        <v>0</v>
      </c>
      <c r="AA60" s="59">
        <f t="shared" si="2"/>
        <v>0</v>
      </c>
      <c r="AB60" s="59">
        <f t="shared" si="11"/>
        <v>0</v>
      </c>
      <c r="AC60" s="59">
        <f t="shared" si="3"/>
        <v>0</v>
      </c>
      <c r="AD60" s="60">
        <f t="shared" si="4"/>
        <v>0</v>
      </c>
      <c r="AE60" s="59">
        <f t="shared" si="7"/>
        <v>0</v>
      </c>
      <c r="AF60" s="59">
        <f t="shared" si="12"/>
        <v>0</v>
      </c>
      <c r="AG60" s="59">
        <f t="shared" si="5"/>
        <v>0</v>
      </c>
      <c r="AH60" s="60">
        <f t="shared" si="6"/>
        <v>0</v>
      </c>
      <c r="AI60" s="59">
        <f t="shared" si="8"/>
        <v>0</v>
      </c>
      <c r="AJ60" s="4"/>
      <c r="AK60" s="4"/>
      <c r="AL60" s="4"/>
      <c r="AM60" s="4"/>
      <c r="AN60" s="4"/>
      <c r="AO60" s="4"/>
      <c r="AP60" s="4"/>
      <c r="AQ60" s="4"/>
      <c r="AR60" s="4"/>
      <c r="AS60" s="4"/>
      <c r="AT60" s="4"/>
      <c r="AU60" s="4"/>
      <c r="AV60" s="4"/>
      <c r="AW60" s="4"/>
      <c r="AX60" s="4"/>
      <c r="AY60" s="4"/>
      <c r="AZ60" s="4"/>
    </row>
    <row r="61" spans="14:52" ht="14.25">
      <c r="N61" s="4"/>
      <c r="O61" s="4"/>
      <c r="P61" s="4"/>
      <c r="S61" s="4"/>
      <c r="T61" s="4"/>
      <c r="U61" s="4"/>
      <c r="V61" s="4"/>
      <c r="W61" s="58">
        <f t="shared" si="9"/>
        <v>53</v>
      </c>
      <c r="X61" s="59">
        <f t="shared" si="10"/>
        <v>0</v>
      </c>
      <c r="Y61" s="59">
        <f t="shared" si="0"/>
        <v>0</v>
      </c>
      <c r="Z61" s="60">
        <f t="shared" si="1"/>
        <v>0</v>
      </c>
      <c r="AA61" s="59">
        <f t="shared" si="2"/>
        <v>0</v>
      </c>
      <c r="AB61" s="59">
        <f t="shared" si="11"/>
        <v>0</v>
      </c>
      <c r="AC61" s="59">
        <f t="shared" si="3"/>
        <v>0</v>
      </c>
      <c r="AD61" s="60">
        <f t="shared" si="4"/>
        <v>0</v>
      </c>
      <c r="AE61" s="59">
        <f t="shared" si="7"/>
        <v>0</v>
      </c>
      <c r="AF61" s="59">
        <f t="shared" si="12"/>
        <v>0</v>
      </c>
      <c r="AG61" s="59">
        <f t="shared" si="5"/>
        <v>0</v>
      </c>
      <c r="AH61" s="60">
        <f t="shared" si="6"/>
        <v>0</v>
      </c>
      <c r="AI61" s="59">
        <f t="shared" si="8"/>
        <v>0</v>
      </c>
      <c r="AJ61" s="4"/>
      <c r="AK61" s="4"/>
      <c r="AL61" s="4"/>
      <c r="AM61" s="4"/>
      <c r="AN61" s="4"/>
      <c r="AO61" s="4"/>
      <c r="AP61" s="4"/>
      <c r="AQ61" s="4"/>
      <c r="AR61" s="4"/>
      <c r="AS61" s="4"/>
      <c r="AT61" s="4"/>
      <c r="AU61" s="4"/>
      <c r="AV61" s="4"/>
      <c r="AW61" s="4"/>
      <c r="AX61" s="4"/>
      <c r="AY61" s="4"/>
      <c r="AZ61" s="4"/>
    </row>
    <row r="62" spans="14:52" ht="14.25">
      <c r="N62" s="4"/>
      <c r="O62" s="4"/>
      <c r="P62" s="4"/>
      <c r="S62" s="4"/>
      <c r="T62" s="4"/>
      <c r="U62" s="4"/>
      <c r="V62" s="4"/>
      <c r="W62" s="58">
        <f t="shared" si="9"/>
        <v>54</v>
      </c>
      <c r="X62" s="59">
        <f t="shared" si="10"/>
        <v>0</v>
      </c>
      <c r="Y62" s="59">
        <f t="shared" si="0"/>
        <v>0</v>
      </c>
      <c r="Z62" s="60">
        <f t="shared" si="1"/>
        <v>0</v>
      </c>
      <c r="AA62" s="59">
        <f t="shared" si="2"/>
        <v>0</v>
      </c>
      <c r="AB62" s="59">
        <f t="shared" si="11"/>
        <v>0</v>
      </c>
      <c r="AC62" s="59">
        <f t="shared" si="3"/>
        <v>0</v>
      </c>
      <c r="AD62" s="60">
        <f t="shared" si="4"/>
        <v>0</v>
      </c>
      <c r="AE62" s="59">
        <f t="shared" si="7"/>
        <v>0</v>
      </c>
      <c r="AF62" s="59">
        <f t="shared" si="12"/>
        <v>0</v>
      </c>
      <c r="AG62" s="59">
        <f t="shared" si="5"/>
        <v>0</v>
      </c>
      <c r="AH62" s="60">
        <f t="shared" si="6"/>
        <v>0</v>
      </c>
      <c r="AI62" s="59">
        <f t="shared" si="8"/>
        <v>0</v>
      </c>
      <c r="AJ62" s="4"/>
      <c r="AK62" s="4"/>
      <c r="AL62" s="4"/>
      <c r="AM62" s="4"/>
      <c r="AN62" s="4"/>
      <c r="AO62" s="4"/>
      <c r="AP62" s="4"/>
      <c r="AQ62" s="4"/>
      <c r="AR62" s="4"/>
      <c r="AS62" s="4"/>
      <c r="AT62" s="4"/>
      <c r="AU62" s="4"/>
      <c r="AV62" s="4"/>
      <c r="AW62" s="4"/>
      <c r="AX62" s="4"/>
      <c r="AY62" s="4"/>
      <c r="AZ62" s="4"/>
    </row>
    <row r="63" spans="14:52" ht="14.25">
      <c r="N63" s="4"/>
      <c r="O63" s="4"/>
      <c r="P63" s="4"/>
      <c r="S63" s="4"/>
      <c r="T63" s="4"/>
      <c r="U63" s="4"/>
      <c r="V63" s="4"/>
      <c r="W63" s="58">
        <f t="shared" si="9"/>
        <v>55</v>
      </c>
      <c r="X63" s="59">
        <f t="shared" si="10"/>
        <v>0</v>
      </c>
      <c r="Y63" s="59">
        <f t="shared" si="0"/>
        <v>0</v>
      </c>
      <c r="Z63" s="60">
        <f t="shared" si="1"/>
        <v>0</v>
      </c>
      <c r="AA63" s="59">
        <f t="shared" si="2"/>
        <v>0</v>
      </c>
      <c r="AB63" s="59">
        <f t="shared" si="11"/>
        <v>0</v>
      </c>
      <c r="AC63" s="59">
        <f t="shared" si="3"/>
        <v>0</v>
      </c>
      <c r="AD63" s="60">
        <f t="shared" si="4"/>
        <v>0</v>
      </c>
      <c r="AE63" s="59">
        <f t="shared" si="7"/>
        <v>0</v>
      </c>
      <c r="AF63" s="59">
        <f t="shared" si="12"/>
        <v>0</v>
      </c>
      <c r="AG63" s="59">
        <f t="shared" si="5"/>
        <v>0</v>
      </c>
      <c r="AH63" s="60">
        <f t="shared" si="6"/>
        <v>0</v>
      </c>
      <c r="AI63" s="59">
        <f t="shared" si="8"/>
        <v>0</v>
      </c>
      <c r="AJ63" s="4"/>
      <c r="AK63" s="4"/>
      <c r="AL63" s="4"/>
      <c r="AM63" s="4"/>
      <c r="AN63" s="4"/>
      <c r="AO63" s="4"/>
      <c r="AP63" s="4"/>
      <c r="AQ63" s="4"/>
      <c r="AR63" s="4"/>
      <c r="AS63" s="4"/>
      <c r="AT63" s="4"/>
      <c r="AU63" s="4"/>
      <c r="AV63" s="4"/>
      <c r="AW63" s="4"/>
      <c r="AX63" s="4"/>
      <c r="AY63" s="4"/>
      <c r="AZ63" s="4"/>
    </row>
    <row r="64" spans="14:52" ht="14.25">
      <c r="N64" s="4"/>
      <c r="O64" s="4"/>
      <c r="P64" s="4"/>
      <c r="S64" s="4"/>
      <c r="T64" s="4"/>
      <c r="U64" s="4"/>
      <c r="V64" s="4"/>
      <c r="W64" s="58">
        <f t="shared" si="9"/>
        <v>56</v>
      </c>
      <c r="X64" s="59">
        <f t="shared" si="10"/>
        <v>0</v>
      </c>
      <c r="Y64" s="59">
        <f t="shared" si="0"/>
        <v>0</v>
      </c>
      <c r="Z64" s="60">
        <f t="shared" si="1"/>
        <v>0</v>
      </c>
      <c r="AA64" s="59">
        <f t="shared" si="2"/>
        <v>0</v>
      </c>
      <c r="AB64" s="59">
        <f t="shared" si="11"/>
        <v>0</v>
      </c>
      <c r="AC64" s="59">
        <f t="shared" si="3"/>
        <v>0</v>
      </c>
      <c r="AD64" s="60">
        <f t="shared" si="4"/>
        <v>0</v>
      </c>
      <c r="AE64" s="59">
        <f t="shared" si="7"/>
        <v>0</v>
      </c>
      <c r="AF64" s="59">
        <f t="shared" si="12"/>
        <v>0</v>
      </c>
      <c r="AG64" s="59">
        <f t="shared" si="5"/>
        <v>0</v>
      </c>
      <c r="AH64" s="60">
        <f t="shared" si="6"/>
        <v>0</v>
      </c>
      <c r="AI64" s="59">
        <f t="shared" si="8"/>
        <v>0</v>
      </c>
      <c r="AJ64" s="4"/>
      <c r="AK64" s="4"/>
      <c r="AL64" s="4"/>
      <c r="AM64" s="4"/>
      <c r="AN64" s="4"/>
      <c r="AO64" s="4"/>
      <c r="AP64" s="4"/>
      <c r="AQ64" s="4"/>
      <c r="AR64" s="4"/>
      <c r="AS64" s="4"/>
      <c r="AT64" s="4"/>
      <c r="AU64" s="4"/>
      <c r="AV64" s="4"/>
      <c r="AW64" s="4"/>
      <c r="AX64" s="4"/>
      <c r="AY64" s="4"/>
      <c r="AZ64" s="4"/>
    </row>
    <row r="65" spans="14:52" ht="14.25">
      <c r="N65" s="4"/>
      <c r="O65" s="4"/>
      <c r="P65" s="4"/>
      <c r="S65" s="4"/>
      <c r="T65" s="4"/>
      <c r="U65" s="4"/>
      <c r="V65" s="4"/>
      <c r="W65" s="58">
        <f t="shared" si="9"/>
        <v>57</v>
      </c>
      <c r="X65" s="59">
        <f t="shared" si="10"/>
        <v>0</v>
      </c>
      <c r="Y65" s="59">
        <f t="shared" si="0"/>
        <v>0</v>
      </c>
      <c r="Z65" s="60">
        <f t="shared" si="1"/>
        <v>0</v>
      </c>
      <c r="AA65" s="59">
        <f t="shared" si="2"/>
        <v>0</v>
      </c>
      <c r="AB65" s="59">
        <f t="shared" si="11"/>
        <v>0</v>
      </c>
      <c r="AC65" s="59">
        <f t="shared" si="3"/>
        <v>0</v>
      </c>
      <c r="AD65" s="60">
        <f t="shared" si="4"/>
        <v>0</v>
      </c>
      <c r="AE65" s="59">
        <f t="shared" si="7"/>
        <v>0</v>
      </c>
      <c r="AF65" s="59">
        <f t="shared" si="12"/>
        <v>0</v>
      </c>
      <c r="AG65" s="59">
        <f t="shared" si="5"/>
        <v>0</v>
      </c>
      <c r="AH65" s="60">
        <f t="shared" si="6"/>
        <v>0</v>
      </c>
      <c r="AI65" s="59">
        <f t="shared" si="8"/>
        <v>0</v>
      </c>
      <c r="AJ65" s="4"/>
      <c r="AK65" s="4"/>
      <c r="AL65" s="4"/>
      <c r="AM65" s="4"/>
      <c r="AN65" s="4"/>
      <c r="AO65" s="4"/>
      <c r="AP65" s="4"/>
      <c r="AQ65" s="4"/>
      <c r="AR65" s="4"/>
      <c r="AS65" s="4"/>
      <c r="AT65" s="4"/>
      <c r="AU65" s="4"/>
      <c r="AV65" s="4"/>
      <c r="AW65" s="4"/>
      <c r="AX65" s="4"/>
      <c r="AY65" s="4"/>
      <c r="AZ65" s="4"/>
    </row>
    <row r="66" spans="14:52" ht="14.25">
      <c r="N66" s="4"/>
      <c r="O66" s="4"/>
      <c r="P66" s="4"/>
      <c r="S66" s="4"/>
      <c r="T66" s="4"/>
      <c r="U66" s="4"/>
      <c r="V66" s="4"/>
      <c r="W66" s="58">
        <f t="shared" si="9"/>
        <v>58</v>
      </c>
      <c r="X66" s="59">
        <f t="shared" si="10"/>
        <v>0</v>
      </c>
      <c r="Y66" s="59">
        <f t="shared" si="0"/>
        <v>0</v>
      </c>
      <c r="Z66" s="60">
        <f t="shared" si="1"/>
        <v>0</v>
      </c>
      <c r="AA66" s="59">
        <f t="shared" si="2"/>
        <v>0</v>
      </c>
      <c r="AB66" s="59">
        <f t="shared" si="11"/>
        <v>0</v>
      </c>
      <c r="AC66" s="59">
        <f t="shared" si="3"/>
        <v>0</v>
      </c>
      <c r="AD66" s="60">
        <f t="shared" si="4"/>
        <v>0</v>
      </c>
      <c r="AE66" s="59">
        <f t="shared" si="7"/>
        <v>0</v>
      </c>
      <c r="AF66" s="59">
        <f t="shared" si="12"/>
        <v>0</v>
      </c>
      <c r="AG66" s="59">
        <f t="shared" si="5"/>
        <v>0</v>
      </c>
      <c r="AH66" s="60">
        <f t="shared" si="6"/>
        <v>0</v>
      </c>
      <c r="AI66" s="59">
        <f t="shared" si="8"/>
        <v>0</v>
      </c>
      <c r="AJ66" s="4"/>
      <c r="AK66" s="4"/>
      <c r="AL66" s="4"/>
      <c r="AM66" s="4"/>
      <c r="AN66" s="4"/>
      <c r="AO66" s="4"/>
      <c r="AP66" s="4"/>
      <c r="AQ66" s="4"/>
      <c r="AR66" s="4"/>
      <c r="AS66" s="4"/>
      <c r="AT66" s="4"/>
      <c r="AU66" s="4"/>
      <c r="AV66" s="4"/>
      <c r="AW66" s="4"/>
      <c r="AX66" s="4"/>
      <c r="AY66" s="4"/>
      <c r="AZ66" s="4"/>
    </row>
    <row r="67" spans="14:52" ht="14.25">
      <c r="N67" s="4"/>
      <c r="O67" s="4"/>
      <c r="P67" s="4"/>
      <c r="S67" s="4"/>
      <c r="T67" s="4"/>
      <c r="U67" s="4"/>
      <c r="V67" s="4"/>
      <c r="W67" s="58">
        <f t="shared" si="9"/>
        <v>59</v>
      </c>
      <c r="X67" s="59">
        <f t="shared" si="10"/>
        <v>0</v>
      </c>
      <c r="Y67" s="59">
        <f t="shared" si="0"/>
        <v>0</v>
      </c>
      <c r="Z67" s="60">
        <f t="shared" si="1"/>
        <v>0</v>
      </c>
      <c r="AA67" s="59">
        <f t="shared" si="2"/>
        <v>0</v>
      </c>
      <c r="AB67" s="59">
        <f t="shared" si="11"/>
        <v>0</v>
      </c>
      <c r="AC67" s="59">
        <f t="shared" si="3"/>
        <v>0</v>
      </c>
      <c r="AD67" s="60">
        <f t="shared" si="4"/>
        <v>0</v>
      </c>
      <c r="AE67" s="59">
        <f t="shared" si="7"/>
        <v>0</v>
      </c>
      <c r="AF67" s="59">
        <f t="shared" si="12"/>
        <v>0</v>
      </c>
      <c r="AG67" s="59">
        <f t="shared" si="5"/>
        <v>0</v>
      </c>
      <c r="AH67" s="60">
        <f t="shared" si="6"/>
        <v>0</v>
      </c>
      <c r="AI67" s="59">
        <f t="shared" si="8"/>
        <v>0</v>
      </c>
      <c r="AJ67" s="4"/>
      <c r="AK67" s="4"/>
      <c r="AL67" s="4"/>
      <c r="AM67" s="4"/>
      <c r="AN67" s="4"/>
      <c r="AO67" s="4"/>
      <c r="AP67" s="4"/>
      <c r="AQ67" s="4"/>
      <c r="AR67" s="4"/>
      <c r="AS67" s="4"/>
      <c r="AT67" s="4"/>
      <c r="AU67" s="4"/>
      <c r="AV67" s="4"/>
      <c r="AW67" s="4"/>
      <c r="AX67" s="4"/>
      <c r="AY67" s="4"/>
      <c r="AZ67" s="4"/>
    </row>
    <row r="68" spans="14:52" ht="14.25">
      <c r="N68" s="4"/>
      <c r="O68" s="4"/>
      <c r="P68" s="4"/>
      <c r="S68" s="4"/>
      <c r="T68" s="4"/>
      <c r="U68" s="4"/>
      <c r="V68" s="4"/>
      <c r="W68" s="58">
        <f t="shared" si="9"/>
        <v>60</v>
      </c>
      <c r="X68" s="59">
        <f t="shared" si="10"/>
        <v>0</v>
      </c>
      <c r="Y68" s="59">
        <f t="shared" si="0"/>
        <v>0</v>
      </c>
      <c r="Z68" s="60">
        <f t="shared" si="1"/>
        <v>0</v>
      </c>
      <c r="AA68" s="59">
        <f t="shared" si="2"/>
        <v>0</v>
      </c>
      <c r="AB68" s="59">
        <f t="shared" si="11"/>
        <v>0</v>
      </c>
      <c r="AC68" s="59">
        <f t="shared" si="3"/>
        <v>0</v>
      </c>
      <c r="AD68" s="60">
        <f t="shared" si="4"/>
        <v>0</v>
      </c>
      <c r="AE68" s="59">
        <f t="shared" si="7"/>
        <v>0</v>
      </c>
      <c r="AF68" s="59">
        <f t="shared" si="12"/>
        <v>0</v>
      </c>
      <c r="AG68" s="59">
        <f t="shared" si="5"/>
        <v>0</v>
      </c>
      <c r="AH68" s="60">
        <f t="shared" si="6"/>
        <v>0</v>
      </c>
      <c r="AI68" s="59">
        <f t="shared" si="8"/>
        <v>0</v>
      </c>
      <c r="AJ68" s="4"/>
      <c r="AK68" s="4"/>
      <c r="AL68" s="4"/>
      <c r="AM68" s="4"/>
      <c r="AN68" s="4"/>
      <c r="AO68" s="4"/>
      <c r="AP68" s="4"/>
      <c r="AQ68" s="4"/>
      <c r="AR68" s="4"/>
      <c r="AS68" s="4"/>
      <c r="AT68" s="4"/>
      <c r="AU68" s="4"/>
      <c r="AV68" s="4"/>
      <c r="AW68" s="4"/>
      <c r="AX68" s="4"/>
      <c r="AY68" s="4"/>
      <c r="AZ68" s="4"/>
    </row>
    <row r="69" spans="14:52" ht="14.25">
      <c r="N69" s="4"/>
      <c r="O69" s="4"/>
      <c r="P69" s="4"/>
      <c r="S69" s="4"/>
      <c r="T69" s="4"/>
      <c r="U69" s="4"/>
      <c r="V69" s="4"/>
      <c r="W69" s="58">
        <f t="shared" si="9"/>
        <v>61</v>
      </c>
      <c r="X69" s="59">
        <f t="shared" si="10"/>
        <v>0</v>
      </c>
      <c r="Y69" s="59">
        <f t="shared" si="0"/>
        <v>0</v>
      </c>
      <c r="Z69" s="60">
        <f t="shared" si="1"/>
        <v>0</v>
      </c>
      <c r="AA69" s="59">
        <f t="shared" si="2"/>
        <v>0</v>
      </c>
      <c r="AB69" s="59">
        <f t="shared" si="11"/>
        <v>0</v>
      </c>
      <c r="AC69" s="59">
        <f t="shared" si="3"/>
        <v>0</v>
      </c>
      <c r="AD69" s="60">
        <f t="shared" si="4"/>
        <v>0</v>
      </c>
      <c r="AE69" s="59">
        <f t="shared" si="7"/>
        <v>0</v>
      </c>
      <c r="AF69" s="59">
        <f t="shared" si="12"/>
        <v>0</v>
      </c>
      <c r="AG69" s="59">
        <f t="shared" si="5"/>
        <v>0</v>
      </c>
      <c r="AH69" s="60">
        <f t="shared" si="6"/>
        <v>0</v>
      </c>
      <c r="AI69" s="59">
        <f t="shared" si="8"/>
        <v>0</v>
      </c>
      <c r="AJ69" s="4"/>
      <c r="AK69" s="4"/>
      <c r="AL69" s="4"/>
      <c r="AM69" s="4"/>
      <c r="AN69" s="4"/>
      <c r="AO69" s="4"/>
      <c r="AP69" s="4"/>
      <c r="AQ69" s="4"/>
      <c r="AR69" s="4"/>
      <c r="AS69" s="4"/>
      <c r="AT69" s="4"/>
      <c r="AU69" s="4"/>
      <c r="AV69" s="4"/>
      <c r="AW69" s="4"/>
      <c r="AX69" s="4"/>
      <c r="AY69" s="4"/>
      <c r="AZ69" s="4"/>
    </row>
    <row r="70" spans="14:52" ht="14.25">
      <c r="N70" s="4"/>
      <c r="O70" s="4"/>
      <c r="P70" s="4"/>
      <c r="S70" s="4"/>
      <c r="T70" s="4"/>
      <c r="U70" s="4"/>
      <c r="V70" s="4"/>
      <c r="W70" s="58">
        <f t="shared" si="9"/>
        <v>62</v>
      </c>
      <c r="X70" s="59">
        <f t="shared" si="10"/>
        <v>0</v>
      </c>
      <c r="Y70" s="59">
        <f t="shared" si="0"/>
        <v>0</v>
      </c>
      <c r="Z70" s="60">
        <f t="shared" si="1"/>
        <v>0</v>
      </c>
      <c r="AA70" s="59">
        <f t="shared" si="2"/>
        <v>0</v>
      </c>
      <c r="AB70" s="59">
        <f t="shared" si="11"/>
        <v>0</v>
      </c>
      <c r="AC70" s="59">
        <f t="shared" si="3"/>
        <v>0</v>
      </c>
      <c r="AD70" s="60">
        <f t="shared" si="4"/>
        <v>0</v>
      </c>
      <c r="AE70" s="59">
        <f t="shared" si="7"/>
        <v>0</v>
      </c>
      <c r="AF70" s="59">
        <f t="shared" si="12"/>
        <v>0</v>
      </c>
      <c r="AG70" s="59">
        <f t="shared" si="5"/>
        <v>0</v>
      </c>
      <c r="AH70" s="60">
        <f t="shared" si="6"/>
        <v>0</v>
      </c>
      <c r="AI70" s="59">
        <f t="shared" si="8"/>
        <v>0</v>
      </c>
      <c r="AJ70" s="4"/>
      <c r="AK70" s="4"/>
      <c r="AL70" s="4"/>
      <c r="AM70" s="4"/>
      <c r="AN70" s="4"/>
      <c r="AO70" s="4"/>
      <c r="AP70" s="4"/>
      <c r="AQ70" s="4"/>
      <c r="AR70" s="4"/>
      <c r="AS70" s="4"/>
      <c r="AT70" s="4"/>
      <c r="AU70" s="4"/>
      <c r="AV70" s="4"/>
      <c r="AW70" s="4"/>
      <c r="AX70" s="4"/>
      <c r="AY70" s="4"/>
      <c r="AZ70" s="4"/>
    </row>
    <row r="71" spans="14:52" ht="14.25">
      <c r="N71" s="4"/>
      <c r="O71" s="4"/>
      <c r="P71" s="4"/>
      <c r="S71" s="4"/>
      <c r="T71" s="4"/>
      <c r="U71" s="4"/>
      <c r="V71" s="4"/>
      <c r="W71" s="58">
        <f t="shared" si="9"/>
        <v>63</v>
      </c>
      <c r="X71" s="59">
        <f t="shared" si="10"/>
        <v>0</v>
      </c>
      <c r="Y71" s="59">
        <f t="shared" si="0"/>
        <v>0</v>
      </c>
      <c r="Z71" s="60">
        <f t="shared" si="1"/>
        <v>0</v>
      </c>
      <c r="AA71" s="59">
        <f t="shared" si="2"/>
        <v>0</v>
      </c>
      <c r="AB71" s="59">
        <f t="shared" si="11"/>
        <v>0</v>
      </c>
      <c r="AC71" s="59">
        <f t="shared" si="3"/>
        <v>0</v>
      </c>
      <c r="AD71" s="60">
        <f t="shared" si="4"/>
        <v>0</v>
      </c>
      <c r="AE71" s="59">
        <f t="shared" si="7"/>
        <v>0</v>
      </c>
      <c r="AF71" s="59">
        <f t="shared" si="12"/>
        <v>0</v>
      </c>
      <c r="AG71" s="59">
        <f t="shared" si="5"/>
        <v>0</v>
      </c>
      <c r="AH71" s="60">
        <f t="shared" si="6"/>
        <v>0</v>
      </c>
      <c r="AI71" s="59">
        <f t="shared" si="8"/>
        <v>0</v>
      </c>
      <c r="AJ71" s="4"/>
      <c r="AK71" s="4"/>
      <c r="AL71" s="4"/>
      <c r="AM71" s="4"/>
      <c r="AN71" s="4"/>
      <c r="AO71" s="4"/>
      <c r="AP71" s="4"/>
      <c r="AQ71" s="4"/>
      <c r="AR71" s="4"/>
      <c r="AS71" s="4"/>
      <c r="AT71" s="4"/>
      <c r="AU71" s="4"/>
      <c r="AV71" s="4"/>
      <c r="AW71" s="4"/>
      <c r="AX71" s="4"/>
      <c r="AY71" s="4"/>
      <c r="AZ71" s="4"/>
    </row>
    <row r="72" spans="14:52" ht="14.25">
      <c r="N72" s="4"/>
      <c r="O72" s="4"/>
      <c r="P72" s="4"/>
      <c r="S72" s="4"/>
      <c r="T72" s="4"/>
      <c r="U72" s="4"/>
      <c r="V72" s="4"/>
      <c r="W72" s="58">
        <f t="shared" si="9"/>
        <v>64</v>
      </c>
      <c r="X72" s="59">
        <f t="shared" si="10"/>
        <v>0</v>
      </c>
      <c r="Y72" s="59">
        <f t="shared" si="0"/>
        <v>0</v>
      </c>
      <c r="Z72" s="60">
        <f t="shared" si="1"/>
        <v>0</v>
      </c>
      <c r="AA72" s="59">
        <f t="shared" si="2"/>
        <v>0</v>
      </c>
      <c r="AB72" s="59">
        <f t="shared" si="11"/>
        <v>0</v>
      </c>
      <c r="AC72" s="59">
        <f t="shared" si="3"/>
        <v>0</v>
      </c>
      <c r="AD72" s="60">
        <f t="shared" si="4"/>
        <v>0</v>
      </c>
      <c r="AE72" s="59">
        <f t="shared" si="7"/>
        <v>0</v>
      </c>
      <c r="AF72" s="59">
        <f t="shared" si="12"/>
        <v>0</v>
      </c>
      <c r="AG72" s="59">
        <f t="shared" si="5"/>
        <v>0</v>
      </c>
      <c r="AH72" s="60">
        <f t="shared" si="6"/>
        <v>0</v>
      </c>
      <c r="AI72" s="59">
        <f t="shared" si="8"/>
        <v>0</v>
      </c>
      <c r="AJ72" s="4"/>
      <c r="AK72" s="4"/>
      <c r="AL72" s="4"/>
      <c r="AM72" s="4"/>
      <c r="AN72" s="4"/>
      <c r="AO72" s="4"/>
      <c r="AP72" s="4"/>
      <c r="AQ72" s="4"/>
      <c r="AR72" s="4"/>
      <c r="AS72" s="4"/>
      <c r="AT72" s="4"/>
      <c r="AU72" s="4"/>
      <c r="AV72" s="4"/>
      <c r="AW72" s="4"/>
      <c r="AX72" s="4"/>
      <c r="AY72" s="4"/>
      <c r="AZ72" s="4"/>
    </row>
    <row r="73" spans="14:52" ht="14.25">
      <c r="N73" s="4"/>
      <c r="O73" s="4"/>
      <c r="P73" s="4"/>
      <c r="S73" s="4"/>
      <c r="T73" s="4"/>
      <c r="U73" s="4"/>
      <c r="V73" s="4"/>
      <c r="W73" s="58">
        <f t="shared" si="9"/>
        <v>65</v>
      </c>
      <c r="X73" s="59">
        <f t="shared" si="10"/>
        <v>0</v>
      </c>
      <c r="Y73" s="59">
        <f aca="true" t="shared" si="13" ref="Y73:Y136">X73*$E$5/12</f>
        <v>0</v>
      </c>
      <c r="Z73" s="60">
        <f aca="true" t="shared" si="14" ref="Z73:Z136">IF(X73+Y73&lt;$E$8,X73+Y73,$E$8)</f>
        <v>0</v>
      </c>
      <c r="AA73" s="59">
        <f aca="true" t="shared" si="15" ref="AA73:AA136">X73+Y73-Z73</f>
        <v>0</v>
      </c>
      <c r="AB73" s="59">
        <f t="shared" si="11"/>
        <v>0</v>
      </c>
      <c r="AC73" s="59">
        <f aca="true" t="shared" si="16" ref="AC73:AC136">AB73*$E$5/12</f>
        <v>0</v>
      </c>
      <c r="AD73" s="60">
        <f aca="true" t="shared" si="17" ref="AD73:AD136">IF(AB73+AC73&lt;$E$11,AB73+AC73,$E$11)</f>
        <v>0</v>
      </c>
      <c r="AE73" s="59">
        <f t="shared" si="7"/>
        <v>0</v>
      </c>
      <c r="AF73" s="59">
        <f t="shared" si="12"/>
        <v>0</v>
      </c>
      <c r="AG73" s="59">
        <f aca="true" t="shared" si="18" ref="AG73:AG136">AF73*$E$5/12</f>
        <v>0</v>
      </c>
      <c r="AH73" s="60">
        <f aca="true" t="shared" si="19" ref="AH73:AH136">IF(AF73+AG73&lt;$E$16,AF73+AG73,$E$16)</f>
        <v>0</v>
      </c>
      <c r="AI73" s="59">
        <f t="shared" si="8"/>
        <v>0</v>
      </c>
      <c r="AJ73" s="4"/>
      <c r="AK73" s="4"/>
      <c r="AL73" s="4"/>
      <c r="AM73" s="4"/>
      <c r="AN73" s="4"/>
      <c r="AO73" s="4"/>
      <c r="AP73" s="4"/>
      <c r="AQ73" s="4"/>
      <c r="AR73" s="4"/>
      <c r="AS73" s="4"/>
      <c r="AT73" s="4"/>
      <c r="AU73" s="4"/>
      <c r="AV73" s="4"/>
      <c r="AW73" s="4"/>
      <c r="AX73" s="4"/>
      <c r="AY73" s="4"/>
      <c r="AZ73" s="4"/>
    </row>
    <row r="74" spans="14:52" ht="14.25">
      <c r="N74" s="4"/>
      <c r="O74" s="4"/>
      <c r="P74" s="4"/>
      <c r="S74" s="4"/>
      <c r="T74" s="4"/>
      <c r="U74" s="4"/>
      <c r="V74" s="4"/>
      <c r="W74" s="58">
        <f t="shared" si="9"/>
        <v>66</v>
      </c>
      <c r="X74" s="59">
        <f t="shared" si="10"/>
        <v>0</v>
      </c>
      <c r="Y74" s="59">
        <f t="shared" si="13"/>
        <v>0</v>
      </c>
      <c r="Z74" s="60">
        <f t="shared" si="14"/>
        <v>0</v>
      </c>
      <c r="AA74" s="59">
        <f t="shared" si="15"/>
        <v>0</v>
      </c>
      <c r="AB74" s="59">
        <f t="shared" si="11"/>
        <v>0</v>
      </c>
      <c r="AC74" s="59">
        <f t="shared" si="16"/>
        <v>0</v>
      </c>
      <c r="AD74" s="60">
        <f t="shared" si="17"/>
        <v>0</v>
      </c>
      <c r="AE74" s="59">
        <f aca="true" t="shared" si="20" ref="AE74:AE137">AB74+AC74-AD74</f>
        <v>0</v>
      </c>
      <c r="AF74" s="59">
        <f t="shared" si="12"/>
        <v>0</v>
      </c>
      <c r="AG74" s="59">
        <f t="shared" si="18"/>
        <v>0</v>
      </c>
      <c r="AH74" s="60">
        <f t="shared" si="19"/>
        <v>0</v>
      </c>
      <c r="AI74" s="59">
        <f aca="true" t="shared" si="21" ref="AI74:AI137">AF74+AG74-AH74</f>
        <v>0</v>
      </c>
      <c r="AJ74" s="4"/>
      <c r="AK74" s="4"/>
      <c r="AL74" s="4"/>
      <c r="AM74" s="4"/>
      <c r="AN74" s="4"/>
      <c r="AO74" s="4"/>
      <c r="AP74" s="4"/>
      <c r="AQ74" s="4"/>
      <c r="AR74" s="4"/>
      <c r="AS74" s="4"/>
      <c r="AT74" s="4"/>
      <c r="AU74" s="4"/>
      <c r="AV74" s="4"/>
      <c r="AW74" s="4"/>
      <c r="AX74" s="4"/>
      <c r="AY74" s="4"/>
      <c r="AZ74" s="4"/>
    </row>
    <row r="75" spans="14:52" ht="14.25">
      <c r="N75" s="4"/>
      <c r="O75" s="4"/>
      <c r="P75" s="4"/>
      <c r="S75" s="4"/>
      <c r="T75" s="4"/>
      <c r="U75" s="4"/>
      <c r="V75" s="4"/>
      <c r="W75" s="58">
        <f aca="true" t="shared" si="22" ref="W75:W138">W74+1</f>
        <v>67</v>
      </c>
      <c r="X75" s="59">
        <f aca="true" t="shared" si="23" ref="X75:X138">AA74</f>
        <v>0</v>
      </c>
      <c r="Y75" s="59">
        <f t="shared" si="13"/>
        <v>0</v>
      </c>
      <c r="Z75" s="60">
        <f t="shared" si="14"/>
        <v>0</v>
      </c>
      <c r="AA75" s="59">
        <f t="shared" si="15"/>
        <v>0</v>
      </c>
      <c r="AB75" s="59">
        <f aca="true" t="shared" si="24" ref="AB75:AB138">AE74</f>
        <v>0</v>
      </c>
      <c r="AC75" s="59">
        <f t="shared" si="16"/>
        <v>0</v>
      </c>
      <c r="AD75" s="60">
        <f t="shared" si="17"/>
        <v>0</v>
      </c>
      <c r="AE75" s="59">
        <f t="shared" si="20"/>
        <v>0</v>
      </c>
      <c r="AF75" s="59">
        <f aca="true" t="shared" si="25" ref="AF75:AF138">AI74</f>
        <v>0</v>
      </c>
      <c r="AG75" s="59">
        <f t="shared" si="18"/>
        <v>0</v>
      </c>
      <c r="AH75" s="60">
        <f t="shared" si="19"/>
        <v>0</v>
      </c>
      <c r="AI75" s="59">
        <f t="shared" si="21"/>
        <v>0</v>
      </c>
      <c r="AJ75" s="4"/>
      <c r="AK75" s="4"/>
      <c r="AL75" s="4"/>
      <c r="AM75" s="4"/>
      <c r="AN75" s="4"/>
      <c r="AO75" s="4"/>
      <c r="AP75" s="4"/>
      <c r="AQ75" s="4"/>
      <c r="AR75" s="4"/>
      <c r="AS75" s="4"/>
      <c r="AT75" s="4"/>
      <c r="AU75" s="4"/>
      <c r="AV75" s="4"/>
      <c r="AW75" s="4"/>
      <c r="AX75" s="4"/>
      <c r="AY75" s="4"/>
      <c r="AZ75" s="4"/>
    </row>
    <row r="76" spans="14:52" ht="14.25">
      <c r="N76" s="4"/>
      <c r="O76" s="4"/>
      <c r="P76" s="4"/>
      <c r="S76" s="4"/>
      <c r="T76" s="4"/>
      <c r="U76" s="4"/>
      <c r="V76" s="4"/>
      <c r="W76" s="58">
        <f t="shared" si="22"/>
        <v>68</v>
      </c>
      <c r="X76" s="59">
        <f t="shared" si="23"/>
        <v>0</v>
      </c>
      <c r="Y76" s="59">
        <f t="shared" si="13"/>
        <v>0</v>
      </c>
      <c r="Z76" s="60">
        <f t="shared" si="14"/>
        <v>0</v>
      </c>
      <c r="AA76" s="59">
        <f t="shared" si="15"/>
        <v>0</v>
      </c>
      <c r="AB76" s="59">
        <f t="shared" si="24"/>
        <v>0</v>
      </c>
      <c r="AC76" s="59">
        <f t="shared" si="16"/>
        <v>0</v>
      </c>
      <c r="AD76" s="60">
        <f t="shared" si="17"/>
        <v>0</v>
      </c>
      <c r="AE76" s="59">
        <f t="shared" si="20"/>
        <v>0</v>
      </c>
      <c r="AF76" s="59">
        <f t="shared" si="25"/>
        <v>0</v>
      </c>
      <c r="AG76" s="59">
        <f t="shared" si="18"/>
        <v>0</v>
      </c>
      <c r="AH76" s="60">
        <f t="shared" si="19"/>
        <v>0</v>
      </c>
      <c r="AI76" s="59">
        <f t="shared" si="21"/>
        <v>0</v>
      </c>
      <c r="AJ76" s="4"/>
      <c r="AK76" s="4"/>
      <c r="AL76" s="4"/>
      <c r="AM76" s="4"/>
      <c r="AN76" s="4"/>
      <c r="AO76" s="4"/>
      <c r="AP76" s="4"/>
      <c r="AQ76" s="4"/>
      <c r="AR76" s="4"/>
      <c r="AS76" s="4"/>
      <c r="AT76" s="4"/>
      <c r="AU76" s="4"/>
      <c r="AV76" s="4"/>
      <c r="AW76" s="4"/>
      <c r="AX76" s="4"/>
      <c r="AY76" s="4"/>
      <c r="AZ76" s="4"/>
    </row>
    <row r="77" spans="14:52" ht="14.25">
      <c r="N77" s="4"/>
      <c r="O77" s="4"/>
      <c r="P77" s="4"/>
      <c r="S77" s="4"/>
      <c r="T77" s="4"/>
      <c r="U77" s="4"/>
      <c r="V77" s="4"/>
      <c r="W77" s="58">
        <f t="shared" si="22"/>
        <v>69</v>
      </c>
      <c r="X77" s="59">
        <f t="shared" si="23"/>
        <v>0</v>
      </c>
      <c r="Y77" s="59">
        <f t="shared" si="13"/>
        <v>0</v>
      </c>
      <c r="Z77" s="60">
        <f t="shared" si="14"/>
        <v>0</v>
      </c>
      <c r="AA77" s="59">
        <f t="shared" si="15"/>
        <v>0</v>
      </c>
      <c r="AB77" s="59">
        <f t="shared" si="24"/>
        <v>0</v>
      </c>
      <c r="AC77" s="59">
        <f t="shared" si="16"/>
        <v>0</v>
      </c>
      <c r="AD77" s="60">
        <f t="shared" si="17"/>
        <v>0</v>
      </c>
      <c r="AE77" s="59">
        <f t="shared" si="20"/>
        <v>0</v>
      </c>
      <c r="AF77" s="59">
        <f t="shared" si="25"/>
        <v>0</v>
      </c>
      <c r="AG77" s="59">
        <f t="shared" si="18"/>
        <v>0</v>
      </c>
      <c r="AH77" s="60">
        <f t="shared" si="19"/>
        <v>0</v>
      </c>
      <c r="AI77" s="59">
        <f t="shared" si="21"/>
        <v>0</v>
      </c>
      <c r="AJ77" s="4"/>
      <c r="AK77" s="4"/>
      <c r="AL77" s="4"/>
      <c r="AM77" s="4"/>
      <c r="AN77" s="4"/>
      <c r="AO77" s="4"/>
      <c r="AP77" s="4"/>
      <c r="AQ77" s="4"/>
      <c r="AR77" s="4"/>
      <c r="AS77" s="4"/>
      <c r="AT77" s="4"/>
      <c r="AU77" s="4"/>
      <c r="AV77" s="4"/>
      <c r="AW77" s="4"/>
      <c r="AX77" s="4"/>
      <c r="AY77" s="4"/>
      <c r="AZ77" s="4"/>
    </row>
    <row r="78" spans="14:52" ht="14.25">
      <c r="N78" s="4"/>
      <c r="O78" s="4"/>
      <c r="P78" s="4"/>
      <c r="S78" s="4"/>
      <c r="T78" s="4"/>
      <c r="U78" s="4"/>
      <c r="V78" s="4"/>
      <c r="W78" s="58">
        <f t="shared" si="22"/>
        <v>70</v>
      </c>
      <c r="X78" s="59">
        <f t="shared" si="23"/>
        <v>0</v>
      </c>
      <c r="Y78" s="59">
        <f t="shared" si="13"/>
        <v>0</v>
      </c>
      <c r="Z78" s="60">
        <f t="shared" si="14"/>
        <v>0</v>
      </c>
      <c r="AA78" s="59">
        <f t="shared" si="15"/>
        <v>0</v>
      </c>
      <c r="AB78" s="59">
        <f t="shared" si="24"/>
        <v>0</v>
      </c>
      <c r="AC78" s="59">
        <f t="shared" si="16"/>
        <v>0</v>
      </c>
      <c r="AD78" s="60">
        <f t="shared" si="17"/>
        <v>0</v>
      </c>
      <c r="AE78" s="59">
        <f t="shared" si="20"/>
        <v>0</v>
      </c>
      <c r="AF78" s="59">
        <f t="shared" si="25"/>
        <v>0</v>
      </c>
      <c r="AG78" s="59">
        <f t="shared" si="18"/>
        <v>0</v>
      </c>
      <c r="AH78" s="60">
        <f t="shared" si="19"/>
        <v>0</v>
      </c>
      <c r="AI78" s="59">
        <f t="shared" si="21"/>
        <v>0</v>
      </c>
      <c r="AJ78" s="4"/>
      <c r="AK78" s="4"/>
      <c r="AL78" s="4"/>
      <c r="AM78" s="4"/>
      <c r="AN78" s="4"/>
      <c r="AO78" s="4"/>
      <c r="AP78" s="4"/>
      <c r="AQ78" s="4"/>
      <c r="AR78" s="4"/>
      <c r="AS78" s="4"/>
      <c r="AT78" s="4"/>
      <c r="AU78" s="4"/>
      <c r="AV78" s="4"/>
      <c r="AW78" s="4"/>
      <c r="AX78" s="4"/>
      <c r="AY78" s="4"/>
      <c r="AZ78" s="4"/>
    </row>
    <row r="79" spans="14:52" ht="14.25">
      <c r="N79" s="4"/>
      <c r="O79" s="4"/>
      <c r="P79" s="4"/>
      <c r="S79" s="4"/>
      <c r="T79" s="4"/>
      <c r="U79" s="4"/>
      <c r="V79" s="4"/>
      <c r="W79" s="58">
        <f t="shared" si="22"/>
        <v>71</v>
      </c>
      <c r="X79" s="59">
        <f t="shared" si="23"/>
        <v>0</v>
      </c>
      <c r="Y79" s="59">
        <f t="shared" si="13"/>
        <v>0</v>
      </c>
      <c r="Z79" s="60">
        <f t="shared" si="14"/>
        <v>0</v>
      </c>
      <c r="AA79" s="59">
        <f t="shared" si="15"/>
        <v>0</v>
      </c>
      <c r="AB79" s="59">
        <f t="shared" si="24"/>
        <v>0</v>
      </c>
      <c r="AC79" s="59">
        <f t="shared" si="16"/>
        <v>0</v>
      </c>
      <c r="AD79" s="60">
        <f t="shared" si="17"/>
        <v>0</v>
      </c>
      <c r="AE79" s="59">
        <f t="shared" si="20"/>
        <v>0</v>
      </c>
      <c r="AF79" s="59">
        <f t="shared" si="25"/>
        <v>0</v>
      </c>
      <c r="AG79" s="59">
        <f t="shared" si="18"/>
        <v>0</v>
      </c>
      <c r="AH79" s="60">
        <f t="shared" si="19"/>
        <v>0</v>
      </c>
      <c r="AI79" s="59">
        <f t="shared" si="21"/>
        <v>0</v>
      </c>
      <c r="AJ79" s="4"/>
      <c r="AK79" s="4"/>
      <c r="AL79" s="4"/>
      <c r="AM79" s="4"/>
      <c r="AN79" s="4"/>
      <c r="AO79" s="4"/>
      <c r="AP79" s="4"/>
      <c r="AQ79" s="4"/>
      <c r="AR79" s="4"/>
      <c r="AS79" s="4"/>
      <c r="AT79" s="4"/>
      <c r="AU79" s="4"/>
      <c r="AV79" s="4"/>
      <c r="AW79" s="4"/>
      <c r="AX79" s="4"/>
      <c r="AY79" s="4"/>
      <c r="AZ79" s="4"/>
    </row>
    <row r="80" spans="14:52" ht="14.25">
      <c r="N80" s="4"/>
      <c r="O80" s="4"/>
      <c r="P80" s="4"/>
      <c r="S80" s="4"/>
      <c r="T80" s="4"/>
      <c r="U80" s="4"/>
      <c r="V80" s="4"/>
      <c r="W80" s="58">
        <f t="shared" si="22"/>
        <v>72</v>
      </c>
      <c r="X80" s="59">
        <f t="shared" si="23"/>
        <v>0</v>
      </c>
      <c r="Y80" s="59">
        <f t="shared" si="13"/>
        <v>0</v>
      </c>
      <c r="Z80" s="60">
        <f t="shared" si="14"/>
        <v>0</v>
      </c>
      <c r="AA80" s="59">
        <f t="shared" si="15"/>
        <v>0</v>
      </c>
      <c r="AB80" s="59">
        <f t="shared" si="24"/>
        <v>0</v>
      </c>
      <c r="AC80" s="59">
        <f t="shared" si="16"/>
        <v>0</v>
      </c>
      <c r="AD80" s="60">
        <f t="shared" si="17"/>
        <v>0</v>
      </c>
      <c r="AE80" s="59">
        <f t="shared" si="20"/>
        <v>0</v>
      </c>
      <c r="AF80" s="59">
        <f t="shared" si="25"/>
        <v>0</v>
      </c>
      <c r="AG80" s="59">
        <f t="shared" si="18"/>
        <v>0</v>
      </c>
      <c r="AH80" s="60">
        <f t="shared" si="19"/>
        <v>0</v>
      </c>
      <c r="AI80" s="59">
        <f t="shared" si="21"/>
        <v>0</v>
      </c>
      <c r="AJ80" s="4"/>
      <c r="AK80" s="4"/>
      <c r="AL80" s="4"/>
      <c r="AM80" s="4"/>
      <c r="AN80" s="4"/>
      <c r="AO80" s="4"/>
      <c r="AP80" s="4"/>
      <c r="AQ80" s="4"/>
      <c r="AR80" s="4"/>
      <c r="AS80" s="4"/>
      <c r="AT80" s="4"/>
      <c r="AU80" s="4"/>
      <c r="AV80" s="4"/>
      <c r="AW80" s="4"/>
      <c r="AX80" s="4"/>
      <c r="AY80" s="4"/>
      <c r="AZ80" s="4"/>
    </row>
    <row r="81" spans="14:52" ht="14.25">
      <c r="N81" s="4"/>
      <c r="O81" s="4"/>
      <c r="P81" s="4"/>
      <c r="S81" s="4"/>
      <c r="T81" s="4"/>
      <c r="U81" s="4"/>
      <c r="V81" s="4"/>
      <c r="W81" s="58">
        <f t="shared" si="22"/>
        <v>73</v>
      </c>
      <c r="X81" s="59">
        <f t="shared" si="23"/>
        <v>0</v>
      </c>
      <c r="Y81" s="59">
        <f t="shared" si="13"/>
        <v>0</v>
      </c>
      <c r="Z81" s="60">
        <f t="shared" si="14"/>
        <v>0</v>
      </c>
      <c r="AA81" s="59">
        <f t="shared" si="15"/>
        <v>0</v>
      </c>
      <c r="AB81" s="59">
        <f t="shared" si="24"/>
        <v>0</v>
      </c>
      <c r="AC81" s="59">
        <f t="shared" si="16"/>
        <v>0</v>
      </c>
      <c r="AD81" s="60">
        <f t="shared" si="17"/>
        <v>0</v>
      </c>
      <c r="AE81" s="59">
        <f t="shared" si="20"/>
        <v>0</v>
      </c>
      <c r="AF81" s="59">
        <f t="shared" si="25"/>
        <v>0</v>
      </c>
      <c r="AG81" s="59">
        <f t="shared" si="18"/>
        <v>0</v>
      </c>
      <c r="AH81" s="60">
        <f t="shared" si="19"/>
        <v>0</v>
      </c>
      <c r="AI81" s="59">
        <f t="shared" si="21"/>
        <v>0</v>
      </c>
      <c r="AJ81" s="4"/>
      <c r="AK81" s="4"/>
      <c r="AL81" s="4"/>
      <c r="AM81" s="4"/>
      <c r="AN81" s="4"/>
      <c r="AO81" s="4"/>
      <c r="AP81" s="4"/>
      <c r="AQ81" s="4"/>
      <c r="AR81" s="4"/>
      <c r="AS81" s="4"/>
      <c r="AT81" s="4"/>
      <c r="AU81" s="4"/>
      <c r="AV81" s="4"/>
      <c r="AW81" s="4"/>
      <c r="AX81" s="4"/>
      <c r="AY81" s="4"/>
      <c r="AZ81" s="4"/>
    </row>
    <row r="82" spans="14:52" ht="14.25">
      <c r="N82" s="4"/>
      <c r="O82" s="4"/>
      <c r="P82" s="4"/>
      <c r="S82" s="4"/>
      <c r="T82" s="4"/>
      <c r="U82" s="4"/>
      <c r="V82" s="4"/>
      <c r="W82" s="58">
        <f t="shared" si="22"/>
        <v>74</v>
      </c>
      <c r="X82" s="59">
        <f t="shared" si="23"/>
        <v>0</v>
      </c>
      <c r="Y82" s="59">
        <f t="shared" si="13"/>
        <v>0</v>
      </c>
      <c r="Z82" s="60">
        <f t="shared" si="14"/>
        <v>0</v>
      </c>
      <c r="AA82" s="59">
        <f t="shared" si="15"/>
        <v>0</v>
      </c>
      <c r="AB82" s="59">
        <f t="shared" si="24"/>
        <v>0</v>
      </c>
      <c r="AC82" s="59">
        <f t="shared" si="16"/>
        <v>0</v>
      </c>
      <c r="AD82" s="60">
        <f t="shared" si="17"/>
        <v>0</v>
      </c>
      <c r="AE82" s="59">
        <f t="shared" si="20"/>
        <v>0</v>
      </c>
      <c r="AF82" s="59">
        <f t="shared" si="25"/>
        <v>0</v>
      </c>
      <c r="AG82" s="59">
        <f t="shared" si="18"/>
        <v>0</v>
      </c>
      <c r="AH82" s="60">
        <f t="shared" si="19"/>
        <v>0</v>
      </c>
      <c r="AI82" s="59">
        <f t="shared" si="21"/>
        <v>0</v>
      </c>
      <c r="AJ82" s="4"/>
      <c r="AK82" s="4"/>
      <c r="AL82" s="4"/>
      <c r="AM82" s="4"/>
      <c r="AN82" s="4"/>
      <c r="AO82" s="4"/>
      <c r="AP82" s="4"/>
      <c r="AQ82" s="4"/>
      <c r="AR82" s="4"/>
      <c r="AS82" s="4"/>
      <c r="AT82" s="4"/>
      <c r="AU82" s="4"/>
      <c r="AV82" s="4"/>
      <c r="AW82" s="4"/>
      <c r="AX82" s="4"/>
      <c r="AY82" s="4"/>
      <c r="AZ82" s="4"/>
    </row>
    <row r="83" spans="14:52" ht="14.25">
      <c r="N83" s="4"/>
      <c r="O83" s="4"/>
      <c r="P83" s="4"/>
      <c r="S83" s="4"/>
      <c r="T83" s="4"/>
      <c r="U83" s="4"/>
      <c r="V83" s="4"/>
      <c r="W83" s="58">
        <f t="shared" si="22"/>
        <v>75</v>
      </c>
      <c r="X83" s="59">
        <f t="shared" si="23"/>
        <v>0</v>
      </c>
      <c r="Y83" s="59">
        <f t="shared" si="13"/>
        <v>0</v>
      </c>
      <c r="Z83" s="60">
        <f t="shared" si="14"/>
        <v>0</v>
      </c>
      <c r="AA83" s="59">
        <f t="shared" si="15"/>
        <v>0</v>
      </c>
      <c r="AB83" s="59">
        <f t="shared" si="24"/>
        <v>0</v>
      </c>
      <c r="AC83" s="59">
        <f t="shared" si="16"/>
        <v>0</v>
      </c>
      <c r="AD83" s="60">
        <f t="shared" si="17"/>
        <v>0</v>
      </c>
      <c r="AE83" s="59">
        <f t="shared" si="20"/>
        <v>0</v>
      </c>
      <c r="AF83" s="59">
        <f t="shared" si="25"/>
        <v>0</v>
      </c>
      <c r="AG83" s="59">
        <f t="shared" si="18"/>
        <v>0</v>
      </c>
      <c r="AH83" s="60">
        <f t="shared" si="19"/>
        <v>0</v>
      </c>
      <c r="AI83" s="59">
        <f t="shared" si="21"/>
        <v>0</v>
      </c>
      <c r="AJ83" s="4"/>
      <c r="AK83" s="4"/>
      <c r="AL83" s="4"/>
      <c r="AM83" s="4"/>
      <c r="AN83" s="4"/>
      <c r="AO83" s="4"/>
      <c r="AP83" s="4"/>
      <c r="AQ83" s="4"/>
      <c r="AR83" s="4"/>
      <c r="AS83" s="4"/>
      <c r="AT83" s="4"/>
      <c r="AU83" s="4"/>
      <c r="AV83" s="4"/>
      <c r="AW83" s="4"/>
      <c r="AX83" s="4"/>
      <c r="AY83" s="4"/>
      <c r="AZ83" s="4"/>
    </row>
    <row r="84" spans="14:52" ht="14.25">
      <c r="N84" s="4"/>
      <c r="O84" s="4"/>
      <c r="P84" s="4"/>
      <c r="S84" s="4"/>
      <c r="T84" s="4"/>
      <c r="U84" s="4"/>
      <c r="V84" s="4"/>
      <c r="W84" s="58">
        <f t="shared" si="22"/>
        <v>76</v>
      </c>
      <c r="X84" s="59">
        <f t="shared" si="23"/>
        <v>0</v>
      </c>
      <c r="Y84" s="59">
        <f t="shared" si="13"/>
        <v>0</v>
      </c>
      <c r="Z84" s="60">
        <f t="shared" si="14"/>
        <v>0</v>
      </c>
      <c r="AA84" s="59">
        <f t="shared" si="15"/>
        <v>0</v>
      </c>
      <c r="AB84" s="59">
        <f t="shared" si="24"/>
        <v>0</v>
      </c>
      <c r="AC84" s="59">
        <f t="shared" si="16"/>
        <v>0</v>
      </c>
      <c r="AD84" s="60">
        <f t="shared" si="17"/>
        <v>0</v>
      </c>
      <c r="AE84" s="59">
        <f t="shared" si="20"/>
        <v>0</v>
      </c>
      <c r="AF84" s="59">
        <f t="shared" si="25"/>
        <v>0</v>
      </c>
      <c r="AG84" s="59">
        <f t="shared" si="18"/>
        <v>0</v>
      </c>
      <c r="AH84" s="60">
        <f t="shared" si="19"/>
        <v>0</v>
      </c>
      <c r="AI84" s="59">
        <f t="shared" si="21"/>
        <v>0</v>
      </c>
      <c r="AJ84" s="4"/>
      <c r="AK84" s="4"/>
      <c r="AL84" s="4"/>
      <c r="AM84" s="4"/>
      <c r="AN84" s="4"/>
      <c r="AO84" s="4"/>
      <c r="AP84" s="4"/>
      <c r="AQ84" s="4"/>
      <c r="AR84" s="4"/>
      <c r="AS84" s="4"/>
      <c r="AT84" s="4"/>
      <c r="AU84" s="4"/>
      <c r="AV84" s="4"/>
      <c r="AW84" s="4"/>
      <c r="AX84" s="4"/>
      <c r="AY84" s="4"/>
      <c r="AZ84" s="4"/>
    </row>
    <row r="85" spans="14:52" ht="14.25">
      <c r="N85" s="4"/>
      <c r="O85" s="4"/>
      <c r="P85" s="4"/>
      <c r="S85" s="4"/>
      <c r="T85" s="4"/>
      <c r="U85" s="4"/>
      <c r="V85" s="4"/>
      <c r="W85" s="58">
        <f t="shared" si="22"/>
        <v>77</v>
      </c>
      <c r="X85" s="59">
        <f t="shared" si="23"/>
        <v>0</v>
      </c>
      <c r="Y85" s="59">
        <f t="shared" si="13"/>
        <v>0</v>
      </c>
      <c r="Z85" s="60">
        <f t="shared" si="14"/>
        <v>0</v>
      </c>
      <c r="AA85" s="59">
        <f t="shared" si="15"/>
        <v>0</v>
      </c>
      <c r="AB85" s="59">
        <f t="shared" si="24"/>
        <v>0</v>
      </c>
      <c r="AC85" s="59">
        <f t="shared" si="16"/>
        <v>0</v>
      </c>
      <c r="AD85" s="60">
        <f t="shared" si="17"/>
        <v>0</v>
      </c>
      <c r="AE85" s="59">
        <f t="shared" si="20"/>
        <v>0</v>
      </c>
      <c r="AF85" s="59">
        <f t="shared" si="25"/>
        <v>0</v>
      </c>
      <c r="AG85" s="59">
        <f t="shared" si="18"/>
        <v>0</v>
      </c>
      <c r="AH85" s="60">
        <f t="shared" si="19"/>
        <v>0</v>
      </c>
      <c r="AI85" s="59">
        <f t="shared" si="21"/>
        <v>0</v>
      </c>
      <c r="AJ85" s="4"/>
      <c r="AK85" s="4"/>
      <c r="AL85" s="4"/>
      <c r="AM85" s="4"/>
      <c r="AN85" s="4"/>
      <c r="AO85" s="4"/>
      <c r="AP85" s="4"/>
      <c r="AQ85" s="4"/>
      <c r="AR85" s="4"/>
      <c r="AS85" s="4"/>
      <c r="AT85" s="4"/>
      <c r="AU85" s="4"/>
      <c r="AV85" s="4"/>
      <c r="AW85" s="4"/>
      <c r="AX85" s="4"/>
      <c r="AY85" s="4"/>
      <c r="AZ85" s="4"/>
    </row>
    <row r="86" spans="14:52" ht="14.25">
      <c r="N86" s="4"/>
      <c r="O86" s="4"/>
      <c r="P86" s="4"/>
      <c r="S86" s="4"/>
      <c r="T86" s="4"/>
      <c r="U86" s="4"/>
      <c r="V86" s="4"/>
      <c r="W86" s="58">
        <f t="shared" si="22"/>
        <v>78</v>
      </c>
      <c r="X86" s="59">
        <f t="shared" si="23"/>
        <v>0</v>
      </c>
      <c r="Y86" s="59">
        <f t="shared" si="13"/>
        <v>0</v>
      </c>
      <c r="Z86" s="60">
        <f t="shared" si="14"/>
        <v>0</v>
      </c>
      <c r="AA86" s="59">
        <f t="shared" si="15"/>
        <v>0</v>
      </c>
      <c r="AB86" s="59">
        <f t="shared" si="24"/>
        <v>0</v>
      </c>
      <c r="AC86" s="59">
        <f t="shared" si="16"/>
        <v>0</v>
      </c>
      <c r="AD86" s="60">
        <f t="shared" si="17"/>
        <v>0</v>
      </c>
      <c r="AE86" s="59">
        <f t="shared" si="20"/>
        <v>0</v>
      </c>
      <c r="AF86" s="59">
        <f t="shared" si="25"/>
        <v>0</v>
      </c>
      <c r="AG86" s="59">
        <f t="shared" si="18"/>
        <v>0</v>
      </c>
      <c r="AH86" s="60">
        <f t="shared" si="19"/>
        <v>0</v>
      </c>
      <c r="AI86" s="59">
        <f t="shared" si="21"/>
        <v>0</v>
      </c>
      <c r="AJ86" s="4"/>
      <c r="AK86" s="4"/>
      <c r="AL86" s="4"/>
      <c r="AM86" s="4"/>
      <c r="AN86" s="4"/>
      <c r="AO86" s="4"/>
      <c r="AP86" s="4"/>
      <c r="AQ86" s="4"/>
      <c r="AR86" s="4"/>
      <c r="AS86" s="4"/>
      <c r="AT86" s="4"/>
      <c r="AU86" s="4"/>
      <c r="AV86" s="4"/>
      <c r="AW86" s="4"/>
      <c r="AX86" s="4"/>
      <c r="AY86" s="4"/>
      <c r="AZ86" s="4"/>
    </row>
    <row r="87" spans="14:52" ht="14.25">
      <c r="N87" s="4"/>
      <c r="O87" s="4"/>
      <c r="P87" s="4"/>
      <c r="S87" s="4"/>
      <c r="T87" s="4"/>
      <c r="U87" s="4"/>
      <c r="V87" s="4"/>
      <c r="W87" s="58">
        <f t="shared" si="22"/>
        <v>79</v>
      </c>
      <c r="X87" s="59">
        <f t="shared" si="23"/>
        <v>0</v>
      </c>
      <c r="Y87" s="59">
        <f t="shared" si="13"/>
        <v>0</v>
      </c>
      <c r="Z87" s="60">
        <f t="shared" si="14"/>
        <v>0</v>
      </c>
      <c r="AA87" s="59">
        <f t="shared" si="15"/>
        <v>0</v>
      </c>
      <c r="AB87" s="59">
        <f t="shared" si="24"/>
        <v>0</v>
      </c>
      <c r="AC87" s="59">
        <f t="shared" si="16"/>
        <v>0</v>
      </c>
      <c r="AD87" s="60">
        <f t="shared" si="17"/>
        <v>0</v>
      </c>
      <c r="AE87" s="59">
        <f t="shared" si="20"/>
        <v>0</v>
      </c>
      <c r="AF87" s="59">
        <f t="shared" si="25"/>
        <v>0</v>
      </c>
      <c r="AG87" s="59">
        <f t="shared" si="18"/>
        <v>0</v>
      </c>
      <c r="AH87" s="60">
        <f t="shared" si="19"/>
        <v>0</v>
      </c>
      <c r="AI87" s="59">
        <f t="shared" si="21"/>
        <v>0</v>
      </c>
      <c r="AJ87" s="4"/>
      <c r="AK87" s="4"/>
      <c r="AL87" s="4"/>
      <c r="AM87" s="4"/>
      <c r="AN87" s="4"/>
      <c r="AO87" s="4"/>
      <c r="AP87" s="4"/>
      <c r="AQ87" s="4"/>
      <c r="AR87" s="4"/>
      <c r="AS87" s="4"/>
      <c r="AT87" s="4"/>
      <c r="AU87" s="4"/>
      <c r="AV87" s="4"/>
      <c r="AW87" s="4"/>
      <c r="AX87" s="4"/>
      <c r="AY87" s="4"/>
      <c r="AZ87" s="4"/>
    </row>
    <row r="88" spans="14:52" ht="14.25">
      <c r="N88" s="4"/>
      <c r="O88" s="4"/>
      <c r="P88" s="4"/>
      <c r="S88" s="4"/>
      <c r="T88" s="4"/>
      <c r="U88" s="4"/>
      <c r="V88" s="4"/>
      <c r="W88" s="58">
        <f t="shared" si="22"/>
        <v>80</v>
      </c>
      <c r="X88" s="59">
        <f t="shared" si="23"/>
        <v>0</v>
      </c>
      <c r="Y88" s="59">
        <f t="shared" si="13"/>
        <v>0</v>
      </c>
      <c r="Z88" s="60">
        <f t="shared" si="14"/>
        <v>0</v>
      </c>
      <c r="AA88" s="59">
        <f t="shared" si="15"/>
        <v>0</v>
      </c>
      <c r="AB88" s="59">
        <f t="shared" si="24"/>
        <v>0</v>
      </c>
      <c r="AC88" s="59">
        <f t="shared" si="16"/>
        <v>0</v>
      </c>
      <c r="AD88" s="60">
        <f t="shared" si="17"/>
        <v>0</v>
      </c>
      <c r="AE88" s="59">
        <f t="shared" si="20"/>
        <v>0</v>
      </c>
      <c r="AF88" s="59">
        <f t="shared" si="25"/>
        <v>0</v>
      </c>
      <c r="AG88" s="59">
        <f t="shared" si="18"/>
        <v>0</v>
      </c>
      <c r="AH88" s="60">
        <f t="shared" si="19"/>
        <v>0</v>
      </c>
      <c r="AI88" s="59">
        <f t="shared" si="21"/>
        <v>0</v>
      </c>
      <c r="AJ88" s="4"/>
      <c r="AK88" s="4"/>
      <c r="AL88" s="4"/>
      <c r="AM88" s="4"/>
      <c r="AN88" s="4"/>
      <c r="AO88" s="4"/>
      <c r="AP88" s="4"/>
      <c r="AQ88" s="4"/>
      <c r="AR88" s="4"/>
      <c r="AS88" s="4"/>
      <c r="AT88" s="4"/>
      <c r="AU88" s="4"/>
      <c r="AV88" s="4"/>
      <c r="AW88" s="4"/>
      <c r="AX88" s="4"/>
      <c r="AY88" s="4"/>
      <c r="AZ88" s="4"/>
    </row>
    <row r="89" spans="14:52" ht="14.25">
      <c r="N89" s="4"/>
      <c r="O89" s="4"/>
      <c r="P89" s="4"/>
      <c r="S89" s="4"/>
      <c r="T89" s="4"/>
      <c r="U89" s="4"/>
      <c r="V89" s="4"/>
      <c r="W89" s="58">
        <f t="shared" si="22"/>
        <v>81</v>
      </c>
      <c r="X89" s="59">
        <f t="shared" si="23"/>
        <v>0</v>
      </c>
      <c r="Y89" s="59">
        <f t="shared" si="13"/>
        <v>0</v>
      </c>
      <c r="Z89" s="60">
        <f t="shared" si="14"/>
        <v>0</v>
      </c>
      <c r="AA89" s="59">
        <f t="shared" si="15"/>
        <v>0</v>
      </c>
      <c r="AB89" s="59">
        <f t="shared" si="24"/>
        <v>0</v>
      </c>
      <c r="AC89" s="59">
        <f t="shared" si="16"/>
        <v>0</v>
      </c>
      <c r="AD89" s="60">
        <f t="shared" si="17"/>
        <v>0</v>
      </c>
      <c r="AE89" s="59">
        <f t="shared" si="20"/>
        <v>0</v>
      </c>
      <c r="AF89" s="59">
        <f t="shared" si="25"/>
        <v>0</v>
      </c>
      <c r="AG89" s="59">
        <f t="shared" si="18"/>
        <v>0</v>
      </c>
      <c r="AH89" s="60">
        <f t="shared" si="19"/>
        <v>0</v>
      </c>
      <c r="AI89" s="59">
        <f t="shared" si="21"/>
        <v>0</v>
      </c>
      <c r="AJ89" s="4"/>
      <c r="AK89" s="4"/>
      <c r="AL89" s="4"/>
      <c r="AM89" s="4"/>
      <c r="AN89" s="4"/>
      <c r="AO89" s="4"/>
      <c r="AP89" s="4"/>
      <c r="AQ89" s="4"/>
      <c r="AR89" s="4"/>
      <c r="AS89" s="4"/>
      <c r="AT89" s="4"/>
      <c r="AU89" s="4"/>
      <c r="AV89" s="4"/>
      <c r="AW89" s="4"/>
      <c r="AX89" s="4"/>
      <c r="AY89" s="4"/>
      <c r="AZ89" s="4"/>
    </row>
    <row r="90" spans="14:52" ht="14.25">
      <c r="N90" s="4"/>
      <c r="O90" s="4"/>
      <c r="P90" s="4"/>
      <c r="S90" s="4"/>
      <c r="T90" s="4"/>
      <c r="U90" s="4"/>
      <c r="V90" s="4"/>
      <c r="W90" s="58">
        <f t="shared" si="22"/>
        <v>82</v>
      </c>
      <c r="X90" s="59">
        <f t="shared" si="23"/>
        <v>0</v>
      </c>
      <c r="Y90" s="59">
        <f t="shared" si="13"/>
        <v>0</v>
      </c>
      <c r="Z90" s="60">
        <f t="shared" si="14"/>
        <v>0</v>
      </c>
      <c r="AA90" s="59">
        <f t="shared" si="15"/>
        <v>0</v>
      </c>
      <c r="AB90" s="59">
        <f t="shared" si="24"/>
        <v>0</v>
      </c>
      <c r="AC90" s="59">
        <f t="shared" si="16"/>
        <v>0</v>
      </c>
      <c r="AD90" s="60">
        <f t="shared" si="17"/>
        <v>0</v>
      </c>
      <c r="AE90" s="59">
        <f t="shared" si="20"/>
        <v>0</v>
      </c>
      <c r="AF90" s="59">
        <f t="shared" si="25"/>
        <v>0</v>
      </c>
      <c r="AG90" s="59">
        <f t="shared" si="18"/>
        <v>0</v>
      </c>
      <c r="AH90" s="60">
        <f t="shared" si="19"/>
        <v>0</v>
      </c>
      <c r="AI90" s="59">
        <f t="shared" si="21"/>
        <v>0</v>
      </c>
      <c r="AJ90" s="4"/>
      <c r="AK90" s="4"/>
      <c r="AL90" s="4"/>
      <c r="AM90" s="4"/>
      <c r="AN90" s="4"/>
      <c r="AO90" s="4"/>
      <c r="AP90" s="4"/>
      <c r="AQ90" s="4"/>
      <c r="AR90" s="4"/>
      <c r="AS90" s="4"/>
      <c r="AT90" s="4"/>
      <c r="AU90" s="4"/>
      <c r="AV90" s="4"/>
      <c r="AW90" s="4"/>
      <c r="AX90" s="4"/>
      <c r="AY90" s="4"/>
      <c r="AZ90" s="4"/>
    </row>
    <row r="91" spans="14:52" ht="14.25">
      <c r="N91" s="4"/>
      <c r="O91" s="4"/>
      <c r="P91" s="4"/>
      <c r="S91" s="4"/>
      <c r="T91" s="4"/>
      <c r="U91" s="4"/>
      <c r="V91" s="4"/>
      <c r="W91" s="58">
        <f t="shared" si="22"/>
        <v>83</v>
      </c>
      <c r="X91" s="59">
        <f t="shared" si="23"/>
        <v>0</v>
      </c>
      <c r="Y91" s="59">
        <f t="shared" si="13"/>
        <v>0</v>
      </c>
      <c r="Z91" s="60">
        <f t="shared" si="14"/>
        <v>0</v>
      </c>
      <c r="AA91" s="59">
        <f t="shared" si="15"/>
        <v>0</v>
      </c>
      <c r="AB91" s="59">
        <f t="shared" si="24"/>
        <v>0</v>
      </c>
      <c r="AC91" s="59">
        <f t="shared" si="16"/>
        <v>0</v>
      </c>
      <c r="AD91" s="60">
        <f t="shared" si="17"/>
        <v>0</v>
      </c>
      <c r="AE91" s="59">
        <f t="shared" si="20"/>
        <v>0</v>
      </c>
      <c r="AF91" s="59">
        <f t="shared" si="25"/>
        <v>0</v>
      </c>
      <c r="AG91" s="59">
        <f t="shared" si="18"/>
        <v>0</v>
      </c>
      <c r="AH91" s="60">
        <f t="shared" si="19"/>
        <v>0</v>
      </c>
      <c r="AI91" s="59">
        <f t="shared" si="21"/>
        <v>0</v>
      </c>
      <c r="AJ91" s="4"/>
      <c r="AK91" s="4"/>
      <c r="AL91" s="4"/>
      <c r="AM91" s="4"/>
      <c r="AN91" s="4"/>
      <c r="AO91" s="4"/>
      <c r="AP91" s="4"/>
      <c r="AQ91" s="4"/>
      <c r="AR91" s="4"/>
      <c r="AS91" s="4"/>
      <c r="AT91" s="4"/>
      <c r="AU91" s="4"/>
      <c r="AV91" s="4"/>
      <c r="AW91" s="4"/>
      <c r="AX91" s="4"/>
      <c r="AY91" s="4"/>
      <c r="AZ91" s="4"/>
    </row>
    <row r="92" spans="14:52" ht="14.25">
      <c r="N92" s="4"/>
      <c r="O92" s="4"/>
      <c r="P92" s="4"/>
      <c r="S92" s="4"/>
      <c r="T92" s="4"/>
      <c r="U92" s="4"/>
      <c r="V92" s="4"/>
      <c r="W92" s="58">
        <f t="shared" si="22"/>
        <v>84</v>
      </c>
      <c r="X92" s="59">
        <f t="shared" si="23"/>
        <v>0</v>
      </c>
      <c r="Y92" s="59">
        <f t="shared" si="13"/>
        <v>0</v>
      </c>
      <c r="Z92" s="60">
        <f t="shared" si="14"/>
        <v>0</v>
      </c>
      <c r="AA92" s="59">
        <f t="shared" si="15"/>
        <v>0</v>
      </c>
      <c r="AB92" s="59">
        <f t="shared" si="24"/>
        <v>0</v>
      </c>
      <c r="AC92" s="59">
        <f t="shared" si="16"/>
        <v>0</v>
      </c>
      <c r="AD92" s="60">
        <f t="shared" si="17"/>
        <v>0</v>
      </c>
      <c r="AE92" s="59">
        <f t="shared" si="20"/>
        <v>0</v>
      </c>
      <c r="AF92" s="59">
        <f t="shared" si="25"/>
        <v>0</v>
      </c>
      <c r="AG92" s="59">
        <f t="shared" si="18"/>
        <v>0</v>
      </c>
      <c r="AH92" s="60">
        <f t="shared" si="19"/>
        <v>0</v>
      </c>
      <c r="AI92" s="59">
        <f t="shared" si="21"/>
        <v>0</v>
      </c>
      <c r="AJ92" s="4"/>
      <c r="AK92" s="4"/>
      <c r="AL92" s="4"/>
      <c r="AM92" s="4"/>
      <c r="AN92" s="4"/>
      <c r="AO92" s="4"/>
      <c r="AP92" s="4"/>
      <c r="AQ92" s="4"/>
      <c r="AR92" s="4"/>
      <c r="AS92" s="4"/>
      <c r="AT92" s="4"/>
      <c r="AU92" s="4"/>
      <c r="AV92" s="4"/>
      <c r="AW92" s="4"/>
      <c r="AX92" s="4"/>
      <c r="AY92" s="4"/>
      <c r="AZ92" s="4"/>
    </row>
    <row r="93" spans="14:52" ht="14.25">
      <c r="N93" s="4"/>
      <c r="O93" s="4"/>
      <c r="P93" s="4"/>
      <c r="S93" s="4"/>
      <c r="T93" s="4"/>
      <c r="U93" s="4"/>
      <c r="V93" s="4"/>
      <c r="W93" s="58">
        <f t="shared" si="22"/>
        <v>85</v>
      </c>
      <c r="X93" s="59">
        <f t="shared" si="23"/>
        <v>0</v>
      </c>
      <c r="Y93" s="59">
        <f t="shared" si="13"/>
        <v>0</v>
      </c>
      <c r="Z93" s="60">
        <f t="shared" si="14"/>
        <v>0</v>
      </c>
      <c r="AA93" s="59">
        <f t="shared" si="15"/>
        <v>0</v>
      </c>
      <c r="AB93" s="59">
        <f t="shared" si="24"/>
        <v>0</v>
      </c>
      <c r="AC93" s="59">
        <f t="shared" si="16"/>
        <v>0</v>
      </c>
      <c r="AD93" s="60">
        <f t="shared" si="17"/>
        <v>0</v>
      </c>
      <c r="AE93" s="59">
        <f t="shared" si="20"/>
        <v>0</v>
      </c>
      <c r="AF93" s="59">
        <f t="shared" si="25"/>
        <v>0</v>
      </c>
      <c r="AG93" s="59">
        <f t="shared" si="18"/>
        <v>0</v>
      </c>
      <c r="AH93" s="60">
        <f t="shared" si="19"/>
        <v>0</v>
      </c>
      <c r="AI93" s="59">
        <f t="shared" si="21"/>
        <v>0</v>
      </c>
      <c r="AJ93" s="4"/>
      <c r="AK93" s="4"/>
      <c r="AL93" s="4"/>
      <c r="AM93" s="4"/>
      <c r="AN93" s="4"/>
      <c r="AO93" s="4"/>
      <c r="AP93" s="4"/>
      <c r="AQ93" s="4"/>
      <c r="AR93" s="4"/>
      <c r="AS93" s="4"/>
      <c r="AT93" s="4"/>
      <c r="AU93" s="4"/>
      <c r="AV93" s="4"/>
      <c r="AW93" s="4"/>
      <c r="AX93" s="4"/>
      <c r="AY93" s="4"/>
      <c r="AZ93" s="4"/>
    </row>
    <row r="94" spans="14:52" ht="14.25">
      <c r="N94" s="4"/>
      <c r="O94" s="4"/>
      <c r="P94" s="4"/>
      <c r="S94" s="4"/>
      <c r="T94" s="4"/>
      <c r="U94" s="4"/>
      <c r="V94" s="4"/>
      <c r="W94" s="58">
        <f t="shared" si="22"/>
        <v>86</v>
      </c>
      <c r="X94" s="59">
        <f t="shared" si="23"/>
        <v>0</v>
      </c>
      <c r="Y94" s="59">
        <f t="shared" si="13"/>
        <v>0</v>
      </c>
      <c r="Z94" s="60">
        <f t="shared" si="14"/>
        <v>0</v>
      </c>
      <c r="AA94" s="59">
        <f t="shared" si="15"/>
        <v>0</v>
      </c>
      <c r="AB94" s="59">
        <f t="shared" si="24"/>
        <v>0</v>
      </c>
      <c r="AC94" s="59">
        <f t="shared" si="16"/>
        <v>0</v>
      </c>
      <c r="AD94" s="60">
        <f t="shared" si="17"/>
        <v>0</v>
      </c>
      <c r="AE94" s="59">
        <f t="shared" si="20"/>
        <v>0</v>
      </c>
      <c r="AF94" s="59">
        <f t="shared" si="25"/>
        <v>0</v>
      </c>
      <c r="AG94" s="59">
        <f t="shared" si="18"/>
        <v>0</v>
      </c>
      <c r="AH94" s="60">
        <f t="shared" si="19"/>
        <v>0</v>
      </c>
      <c r="AI94" s="59">
        <f t="shared" si="21"/>
        <v>0</v>
      </c>
      <c r="AJ94" s="4"/>
      <c r="AK94" s="4"/>
      <c r="AL94" s="4"/>
      <c r="AM94" s="4"/>
      <c r="AN94" s="4"/>
      <c r="AO94" s="4"/>
      <c r="AP94" s="4"/>
      <c r="AQ94" s="4"/>
      <c r="AR94" s="4"/>
      <c r="AS94" s="4"/>
      <c r="AT94" s="4"/>
      <c r="AU94" s="4"/>
      <c r="AV94" s="4"/>
      <c r="AW94" s="4"/>
      <c r="AX94" s="4"/>
      <c r="AY94" s="4"/>
      <c r="AZ94" s="4"/>
    </row>
    <row r="95" spans="14:52" ht="14.25">
      <c r="N95" s="4"/>
      <c r="O95" s="4"/>
      <c r="P95" s="4"/>
      <c r="S95" s="4"/>
      <c r="T95" s="4"/>
      <c r="U95" s="4"/>
      <c r="V95" s="4"/>
      <c r="W95" s="58">
        <f t="shared" si="22"/>
        <v>87</v>
      </c>
      <c r="X95" s="59">
        <f t="shared" si="23"/>
        <v>0</v>
      </c>
      <c r="Y95" s="59">
        <f t="shared" si="13"/>
        <v>0</v>
      </c>
      <c r="Z95" s="60">
        <f t="shared" si="14"/>
        <v>0</v>
      </c>
      <c r="AA95" s="59">
        <f t="shared" si="15"/>
        <v>0</v>
      </c>
      <c r="AB95" s="59">
        <f t="shared" si="24"/>
        <v>0</v>
      </c>
      <c r="AC95" s="59">
        <f t="shared" si="16"/>
        <v>0</v>
      </c>
      <c r="AD95" s="60">
        <f t="shared" si="17"/>
        <v>0</v>
      </c>
      <c r="AE95" s="59">
        <f t="shared" si="20"/>
        <v>0</v>
      </c>
      <c r="AF95" s="59">
        <f t="shared" si="25"/>
        <v>0</v>
      </c>
      <c r="AG95" s="59">
        <f t="shared" si="18"/>
        <v>0</v>
      </c>
      <c r="AH95" s="60">
        <f t="shared" si="19"/>
        <v>0</v>
      </c>
      <c r="AI95" s="59">
        <f t="shared" si="21"/>
        <v>0</v>
      </c>
      <c r="AJ95" s="4"/>
      <c r="AK95" s="4"/>
      <c r="AL95" s="4"/>
      <c r="AM95" s="4"/>
      <c r="AN95" s="4"/>
      <c r="AO95" s="4"/>
      <c r="AP95" s="4"/>
      <c r="AQ95" s="4"/>
      <c r="AR95" s="4"/>
      <c r="AS95" s="4"/>
      <c r="AT95" s="4"/>
      <c r="AU95" s="4"/>
      <c r="AV95" s="4"/>
      <c r="AW95" s="4"/>
      <c r="AX95" s="4"/>
      <c r="AY95" s="4"/>
      <c r="AZ95" s="4"/>
    </row>
    <row r="96" spans="14:52" ht="14.25">
      <c r="N96" s="4"/>
      <c r="O96" s="4"/>
      <c r="P96" s="4"/>
      <c r="S96" s="4"/>
      <c r="T96" s="4"/>
      <c r="U96" s="4"/>
      <c r="V96" s="4"/>
      <c r="W96" s="58">
        <f t="shared" si="22"/>
        <v>88</v>
      </c>
      <c r="X96" s="59">
        <f t="shared" si="23"/>
        <v>0</v>
      </c>
      <c r="Y96" s="59">
        <f t="shared" si="13"/>
        <v>0</v>
      </c>
      <c r="Z96" s="60">
        <f t="shared" si="14"/>
        <v>0</v>
      </c>
      <c r="AA96" s="59">
        <f t="shared" si="15"/>
        <v>0</v>
      </c>
      <c r="AB96" s="59">
        <f t="shared" si="24"/>
        <v>0</v>
      </c>
      <c r="AC96" s="59">
        <f t="shared" si="16"/>
        <v>0</v>
      </c>
      <c r="AD96" s="60">
        <f t="shared" si="17"/>
        <v>0</v>
      </c>
      <c r="AE96" s="59">
        <f t="shared" si="20"/>
        <v>0</v>
      </c>
      <c r="AF96" s="59">
        <f t="shared" si="25"/>
        <v>0</v>
      </c>
      <c r="AG96" s="59">
        <f t="shared" si="18"/>
        <v>0</v>
      </c>
      <c r="AH96" s="60">
        <f t="shared" si="19"/>
        <v>0</v>
      </c>
      <c r="AI96" s="59">
        <f t="shared" si="21"/>
        <v>0</v>
      </c>
      <c r="AJ96" s="4"/>
      <c r="AK96" s="4"/>
      <c r="AL96" s="4"/>
      <c r="AM96" s="4"/>
      <c r="AN96" s="4"/>
      <c r="AO96" s="4"/>
      <c r="AP96" s="4"/>
      <c r="AQ96" s="4"/>
      <c r="AR96" s="4"/>
      <c r="AS96" s="4"/>
      <c r="AT96" s="4"/>
      <c r="AU96" s="4"/>
      <c r="AV96" s="4"/>
      <c r="AW96" s="4"/>
      <c r="AX96" s="4"/>
      <c r="AY96" s="4"/>
      <c r="AZ96" s="4"/>
    </row>
    <row r="97" spans="14:52" ht="14.25">
      <c r="N97" s="4"/>
      <c r="O97" s="4"/>
      <c r="P97" s="4"/>
      <c r="S97" s="4"/>
      <c r="T97" s="4"/>
      <c r="U97" s="4"/>
      <c r="V97" s="4"/>
      <c r="W97" s="58">
        <f t="shared" si="22"/>
        <v>89</v>
      </c>
      <c r="X97" s="59">
        <f t="shared" si="23"/>
        <v>0</v>
      </c>
      <c r="Y97" s="59">
        <f t="shared" si="13"/>
        <v>0</v>
      </c>
      <c r="Z97" s="60">
        <f t="shared" si="14"/>
        <v>0</v>
      </c>
      <c r="AA97" s="59">
        <f t="shared" si="15"/>
        <v>0</v>
      </c>
      <c r="AB97" s="59">
        <f t="shared" si="24"/>
        <v>0</v>
      </c>
      <c r="AC97" s="59">
        <f t="shared" si="16"/>
        <v>0</v>
      </c>
      <c r="AD97" s="60">
        <f t="shared" si="17"/>
        <v>0</v>
      </c>
      <c r="AE97" s="59">
        <f t="shared" si="20"/>
        <v>0</v>
      </c>
      <c r="AF97" s="59">
        <f t="shared" si="25"/>
        <v>0</v>
      </c>
      <c r="AG97" s="59">
        <f t="shared" si="18"/>
        <v>0</v>
      </c>
      <c r="AH97" s="60">
        <f t="shared" si="19"/>
        <v>0</v>
      </c>
      <c r="AI97" s="59">
        <f t="shared" si="21"/>
        <v>0</v>
      </c>
      <c r="AJ97" s="4"/>
      <c r="AK97" s="4"/>
      <c r="AL97" s="4"/>
      <c r="AM97" s="4"/>
      <c r="AN97" s="4"/>
      <c r="AO97" s="4"/>
      <c r="AP97" s="4"/>
      <c r="AQ97" s="4"/>
      <c r="AR97" s="4"/>
      <c r="AS97" s="4"/>
      <c r="AT97" s="4"/>
      <c r="AU97" s="4"/>
      <c r="AV97" s="4"/>
      <c r="AW97" s="4"/>
      <c r="AX97" s="4"/>
      <c r="AY97" s="4"/>
      <c r="AZ97" s="4"/>
    </row>
    <row r="98" spans="14:52" ht="14.25">
      <c r="N98" s="4"/>
      <c r="O98" s="4"/>
      <c r="P98" s="4"/>
      <c r="S98" s="4"/>
      <c r="T98" s="4"/>
      <c r="U98" s="4"/>
      <c r="V98" s="4"/>
      <c r="W98" s="58">
        <f t="shared" si="22"/>
        <v>90</v>
      </c>
      <c r="X98" s="59">
        <f t="shared" si="23"/>
        <v>0</v>
      </c>
      <c r="Y98" s="59">
        <f t="shared" si="13"/>
        <v>0</v>
      </c>
      <c r="Z98" s="60">
        <f t="shared" si="14"/>
        <v>0</v>
      </c>
      <c r="AA98" s="59">
        <f t="shared" si="15"/>
        <v>0</v>
      </c>
      <c r="AB98" s="59">
        <f t="shared" si="24"/>
        <v>0</v>
      </c>
      <c r="AC98" s="59">
        <f t="shared" si="16"/>
        <v>0</v>
      </c>
      <c r="AD98" s="60">
        <f t="shared" si="17"/>
        <v>0</v>
      </c>
      <c r="AE98" s="59">
        <f t="shared" si="20"/>
        <v>0</v>
      </c>
      <c r="AF98" s="59">
        <f t="shared" si="25"/>
        <v>0</v>
      </c>
      <c r="AG98" s="59">
        <f t="shared" si="18"/>
        <v>0</v>
      </c>
      <c r="AH98" s="60">
        <f t="shared" si="19"/>
        <v>0</v>
      </c>
      <c r="AI98" s="59">
        <f t="shared" si="21"/>
        <v>0</v>
      </c>
      <c r="AJ98" s="4"/>
      <c r="AK98" s="4"/>
      <c r="AL98" s="4"/>
      <c r="AM98" s="4"/>
      <c r="AN98" s="4"/>
      <c r="AO98" s="4"/>
      <c r="AP98" s="4"/>
      <c r="AQ98" s="4"/>
      <c r="AR98" s="4"/>
      <c r="AS98" s="4"/>
      <c r="AT98" s="4"/>
      <c r="AU98" s="4"/>
      <c r="AV98" s="4"/>
      <c r="AW98" s="4"/>
      <c r="AX98" s="4"/>
      <c r="AY98" s="4"/>
      <c r="AZ98" s="4"/>
    </row>
    <row r="99" spans="14:52" ht="14.25">
      <c r="N99" s="4"/>
      <c r="O99" s="4"/>
      <c r="P99" s="4"/>
      <c r="S99" s="4"/>
      <c r="T99" s="4"/>
      <c r="U99" s="4"/>
      <c r="V99" s="4"/>
      <c r="W99" s="58">
        <f t="shared" si="22"/>
        <v>91</v>
      </c>
      <c r="X99" s="59">
        <f t="shared" si="23"/>
        <v>0</v>
      </c>
      <c r="Y99" s="59">
        <f t="shared" si="13"/>
        <v>0</v>
      </c>
      <c r="Z99" s="60">
        <f t="shared" si="14"/>
        <v>0</v>
      </c>
      <c r="AA99" s="59">
        <f t="shared" si="15"/>
        <v>0</v>
      </c>
      <c r="AB99" s="59">
        <f t="shared" si="24"/>
        <v>0</v>
      </c>
      <c r="AC99" s="59">
        <f t="shared" si="16"/>
        <v>0</v>
      </c>
      <c r="AD99" s="60">
        <f t="shared" si="17"/>
        <v>0</v>
      </c>
      <c r="AE99" s="59">
        <f t="shared" si="20"/>
        <v>0</v>
      </c>
      <c r="AF99" s="59">
        <f t="shared" si="25"/>
        <v>0</v>
      </c>
      <c r="AG99" s="59">
        <f t="shared" si="18"/>
        <v>0</v>
      </c>
      <c r="AH99" s="60">
        <f t="shared" si="19"/>
        <v>0</v>
      </c>
      <c r="AI99" s="59">
        <f t="shared" si="21"/>
        <v>0</v>
      </c>
      <c r="AJ99" s="4"/>
      <c r="AK99" s="4"/>
      <c r="AL99" s="4"/>
      <c r="AM99" s="4"/>
      <c r="AN99" s="4"/>
      <c r="AO99" s="4"/>
      <c r="AP99" s="4"/>
      <c r="AQ99" s="4"/>
      <c r="AR99" s="4"/>
      <c r="AS99" s="4"/>
      <c r="AT99" s="4"/>
      <c r="AU99" s="4"/>
      <c r="AV99" s="4"/>
      <c r="AW99" s="4"/>
      <c r="AX99" s="4"/>
      <c r="AY99" s="4"/>
      <c r="AZ99" s="4"/>
    </row>
    <row r="100" spans="14:52" ht="14.25">
      <c r="N100" s="4"/>
      <c r="O100" s="4"/>
      <c r="P100" s="4"/>
      <c r="S100" s="4"/>
      <c r="T100" s="4"/>
      <c r="U100" s="4"/>
      <c r="V100" s="4"/>
      <c r="W100" s="58">
        <f t="shared" si="22"/>
        <v>92</v>
      </c>
      <c r="X100" s="59">
        <f t="shared" si="23"/>
        <v>0</v>
      </c>
      <c r="Y100" s="59">
        <f t="shared" si="13"/>
        <v>0</v>
      </c>
      <c r="Z100" s="60">
        <f t="shared" si="14"/>
        <v>0</v>
      </c>
      <c r="AA100" s="59">
        <f t="shared" si="15"/>
        <v>0</v>
      </c>
      <c r="AB100" s="59">
        <f t="shared" si="24"/>
        <v>0</v>
      </c>
      <c r="AC100" s="59">
        <f t="shared" si="16"/>
        <v>0</v>
      </c>
      <c r="AD100" s="60">
        <f t="shared" si="17"/>
        <v>0</v>
      </c>
      <c r="AE100" s="59">
        <f t="shared" si="20"/>
        <v>0</v>
      </c>
      <c r="AF100" s="59">
        <f t="shared" si="25"/>
        <v>0</v>
      </c>
      <c r="AG100" s="59">
        <f t="shared" si="18"/>
        <v>0</v>
      </c>
      <c r="AH100" s="60">
        <f t="shared" si="19"/>
        <v>0</v>
      </c>
      <c r="AI100" s="59">
        <f t="shared" si="21"/>
        <v>0</v>
      </c>
      <c r="AJ100" s="4"/>
      <c r="AK100" s="4"/>
      <c r="AL100" s="4"/>
      <c r="AM100" s="4"/>
      <c r="AN100" s="4"/>
      <c r="AO100" s="4"/>
      <c r="AP100" s="4"/>
      <c r="AQ100" s="4"/>
      <c r="AR100" s="4"/>
      <c r="AS100" s="4"/>
      <c r="AT100" s="4"/>
      <c r="AU100" s="4"/>
      <c r="AV100" s="4"/>
      <c r="AW100" s="4"/>
      <c r="AX100" s="4"/>
      <c r="AY100" s="4"/>
      <c r="AZ100" s="4"/>
    </row>
    <row r="101" spans="8:35" ht="14.25">
      <c r="H101" s="35"/>
      <c r="I101" s="35"/>
      <c r="J101" s="12"/>
      <c r="K101" s="12"/>
      <c r="L101" s="35"/>
      <c r="N101" s="12"/>
      <c r="O101" s="12"/>
      <c r="P101" s="12"/>
      <c r="Q101" s="12"/>
      <c r="R101" s="13"/>
      <c r="W101" s="58">
        <f t="shared" si="22"/>
        <v>93</v>
      </c>
      <c r="X101" s="59">
        <f t="shared" si="23"/>
        <v>0</v>
      </c>
      <c r="Y101" s="59">
        <f t="shared" si="13"/>
        <v>0</v>
      </c>
      <c r="Z101" s="60">
        <f t="shared" si="14"/>
        <v>0</v>
      </c>
      <c r="AA101" s="59">
        <f t="shared" si="15"/>
        <v>0</v>
      </c>
      <c r="AB101" s="59">
        <f t="shared" si="24"/>
        <v>0</v>
      </c>
      <c r="AC101" s="59">
        <f t="shared" si="16"/>
        <v>0</v>
      </c>
      <c r="AD101" s="60">
        <f t="shared" si="17"/>
        <v>0</v>
      </c>
      <c r="AE101" s="59">
        <f t="shared" si="20"/>
        <v>0</v>
      </c>
      <c r="AF101" s="59">
        <f t="shared" si="25"/>
        <v>0</v>
      </c>
      <c r="AG101" s="59">
        <f t="shared" si="18"/>
        <v>0</v>
      </c>
      <c r="AH101" s="60">
        <f t="shared" si="19"/>
        <v>0</v>
      </c>
      <c r="AI101" s="59">
        <f t="shared" si="21"/>
        <v>0</v>
      </c>
    </row>
    <row r="102" spans="8:35" ht="14.25">
      <c r="H102" s="35"/>
      <c r="I102" s="35"/>
      <c r="J102" s="12"/>
      <c r="K102" s="12"/>
      <c r="L102" s="35"/>
      <c r="N102" s="12"/>
      <c r="O102" s="12"/>
      <c r="P102" s="12"/>
      <c r="Q102" s="12"/>
      <c r="R102" s="13"/>
      <c r="W102" s="58">
        <f t="shared" si="22"/>
        <v>94</v>
      </c>
      <c r="X102" s="59">
        <f t="shared" si="23"/>
        <v>0</v>
      </c>
      <c r="Y102" s="59">
        <f t="shared" si="13"/>
        <v>0</v>
      </c>
      <c r="Z102" s="60">
        <f t="shared" si="14"/>
        <v>0</v>
      </c>
      <c r="AA102" s="59">
        <f t="shared" si="15"/>
        <v>0</v>
      </c>
      <c r="AB102" s="59">
        <f t="shared" si="24"/>
        <v>0</v>
      </c>
      <c r="AC102" s="59">
        <f t="shared" si="16"/>
        <v>0</v>
      </c>
      <c r="AD102" s="60">
        <f t="shared" si="17"/>
        <v>0</v>
      </c>
      <c r="AE102" s="59">
        <f t="shared" si="20"/>
        <v>0</v>
      </c>
      <c r="AF102" s="59">
        <f t="shared" si="25"/>
        <v>0</v>
      </c>
      <c r="AG102" s="59">
        <f t="shared" si="18"/>
        <v>0</v>
      </c>
      <c r="AH102" s="60">
        <f t="shared" si="19"/>
        <v>0</v>
      </c>
      <c r="AI102" s="59">
        <f t="shared" si="21"/>
        <v>0</v>
      </c>
    </row>
    <row r="103" spans="8:35" ht="14.25">
      <c r="H103" s="35"/>
      <c r="I103" s="35"/>
      <c r="J103" s="12"/>
      <c r="K103" s="12"/>
      <c r="L103" s="35"/>
      <c r="N103" s="12"/>
      <c r="O103" s="12"/>
      <c r="P103" s="12"/>
      <c r="Q103" s="12"/>
      <c r="R103" s="13"/>
      <c r="W103" s="58">
        <f t="shared" si="22"/>
        <v>95</v>
      </c>
      <c r="X103" s="59">
        <f t="shared" si="23"/>
        <v>0</v>
      </c>
      <c r="Y103" s="59">
        <f t="shared" si="13"/>
        <v>0</v>
      </c>
      <c r="Z103" s="60">
        <f t="shared" si="14"/>
        <v>0</v>
      </c>
      <c r="AA103" s="59">
        <f t="shared" si="15"/>
        <v>0</v>
      </c>
      <c r="AB103" s="59">
        <f t="shared" si="24"/>
        <v>0</v>
      </c>
      <c r="AC103" s="59">
        <f t="shared" si="16"/>
        <v>0</v>
      </c>
      <c r="AD103" s="60">
        <f t="shared" si="17"/>
        <v>0</v>
      </c>
      <c r="AE103" s="59">
        <f t="shared" si="20"/>
        <v>0</v>
      </c>
      <c r="AF103" s="59">
        <f t="shared" si="25"/>
        <v>0</v>
      </c>
      <c r="AG103" s="59">
        <f t="shared" si="18"/>
        <v>0</v>
      </c>
      <c r="AH103" s="60">
        <f t="shared" si="19"/>
        <v>0</v>
      </c>
      <c r="AI103" s="59">
        <f t="shared" si="21"/>
        <v>0</v>
      </c>
    </row>
    <row r="104" spans="8:35" ht="14.25">
      <c r="H104" s="35"/>
      <c r="I104" s="35"/>
      <c r="J104" s="12"/>
      <c r="K104" s="12"/>
      <c r="L104" s="35"/>
      <c r="N104" s="12"/>
      <c r="O104" s="12"/>
      <c r="P104" s="12"/>
      <c r="Q104" s="12"/>
      <c r="R104" s="13"/>
      <c r="W104" s="58">
        <f t="shared" si="22"/>
        <v>96</v>
      </c>
      <c r="X104" s="59">
        <f t="shared" si="23"/>
        <v>0</v>
      </c>
      <c r="Y104" s="59">
        <f t="shared" si="13"/>
        <v>0</v>
      </c>
      <c r="Z104" s="60">
        <f t="shared" si="14"/>
        <v>0</v>
      </c>
      <c r="AA104" s="59">
        <f t="shared" si="15"/>
        <v>0</v>
      </c>
      <c r="AB104" s="59">
        <f t="shared" si="24"/>
        <v>0</v>
      </c>
      <c r="AC104" s="59">
        <f t="shared" si="16"/>
        <v>0</v>
      </c>
      <c r="AD104" s="60">
        <f t="shared" si="17"/>
        <v>0</v>
      </c>
      <c r="AE104" s="59">
        <f t="shared" si="20"/>
        <v>0</v>
      </c>
      <c r="AF104" s="59">
        <f t="shared" si="25"/>
        <v>0</v>
      </c>
      <c r="AG104" s="59">
        <f t="shared" si="18"/>
        <v>0</v>
      </c>
      <c r="AH104" s="60">
        <f t="shared" si="19"/>
        <v>0</v>
      </c>
      <c r="AI104" s="59">
        <f t="shared" si="21"/>
        <v>0</v>
      </c>
    </row>
    <row r="105" spans="8:35" ht="14.25">
      <c r="H105" s="35"/>
      <c r="I105" s="35"/>
      <c r="J105" s="12"/>
      <c r="K105" s="12"/>
      <c r="L105" s="35"/>
      <c r="N105" s="12"/>
      <c r="O105" s="12"/>
      <c r="P105" s="12"/>
      <c r="Q105" s="12"/>
      <c r="R105" s="13"/>
      <c r="W105" s="58">
        <f t="shared" si="22"/>
        <v>97</v>
      </c>
      <c r="X105" s="59">
        <f t="shared" si="23"/>
        <v>0</v>
      </c>
      <c r="Y105" s="59">
        <f t="shared" si="13"/>
        <v>0</v>
      </c>
      <c r="Z105" s="60">
        <f t="shared" si="14"/>
        <v>0</v>
      </c>
      <c r="AA105" s="59">
        <f t="shared" si="15"/>
        <v>0</v>
      </c>
      <c r="AB105" s="59">
        <f t="shared" si="24"/>
        <v>0</v>
      </c>
      <c r="AC105" s="59">
        <f t="shared" si="16"/>
        <v>0</v>
      </c>
      <c r="AD105" s="60">
        <f t="shared" si="17"/>
        <v>0</v>
      </c>
      <c r="AE105" s="59">
        <f t="shared" si="20"/>
        <v>0</v>
      </c>
      <c r="AF105" s="59">
        <f t="shared" si="25"/>
        <v>0</v>
      </c>
      <c r="AG105" s="59">
        <f t="shared" si="18"/>
        <v>0</v>
      </c>
      <c r="AH105" s="60">
        <f t="shared" si="19"/>
        <v>0</v>
      </c>
      <c r="AI105" s="59">
        <f t="shared" si="21"/>
        <v>0</v>
      </c>
    </row>
    <row r="106" spans="8:35" ht="14.25">
      <c r="H106" s="35"/>
      <c r="I106" s="35"/>
      <c r="J106" s="12"/>
      <c r="K106" s="12"/>
      <c r="L106" s="35"/>
      <c r="N106" s="12"/>
      <c r="O106" s="12"/>
      <c r="P106" s="12"/>
      <c r="Q106" s="12"/>
      <c r="R106" s="13"/>
      <c r="W106" s="58">
        <f t="shared" si="22"/>
        <v>98</v>
      </c>
      <c r="X106" s="59">
        <f t="shared" si="23"/>
        <v>0</v>
      </c>
      <c r="Y106" s="59">
        <f t="shared" si="13"/>
        <v>0</v>
      </c>
      <c r="Z106" s="60">
        <f t="shared" si="14"/>
        <v>0</v>
      </c>
      <c r="AA106" s="59">
        <f t="shared" si="15"/>
        <v>0</v>
      </c>
      <c r="AB106" s="59">
        <f t="shared" si="24"/>
        <v>0</v>
      </c>
      <c r="AC106" s="59">
        <f t="shared" si="16"/>
        <v>0</v>
      </c>
      <c r="AD106" s="60">
        <f t="shared" si="17"/>
        <v>0</v>
      </c>
      <c r="AE106" s="59">
        <f t="shared" si="20"/>
        <v>0</v>
      </c>
      <c r="AF106" s="59">
        <f t="shared" si="25"/>
        <v>0</v>
      </c>
      <c r="AG106" s="59">
        <f t="shared" si="18"/>
        <v>0</v>
      </c>
      <c r="AH106" s="60">
        <f t="shared" si="19"/>
        <v>0</v>
      </c>
      <c r="AI106" s="59">
        <f t="shared" si="21"/>
        <v>0</v>
      </c>
    </row>
    <row r="107" spans="8:35" ht="14.25">
      <c r="H107" s="35"/>
      <c r="I107" s="35"/>
      <c r="J107" s="12"/>
      <c r="K107" s="12"/>
      <c r="L107" s="35"/>
      <c r="N107" s="12"/>
      <c r="O107" s="12"/>
      <c r="P107" s="12"/>
      <c r="Q107" s="12"/>
      <c r="R107" s="13"/>
      <c r="W107" s="58">
        <f t="shared" si="22"/>
        <v>99</v>
      </c>
      <c r="X107" s="59">
        <f t="shared" si="23"/>
        <v>0</v>
      </c>
      <c r="Y107" s="59">
        <f t="shared" si="13"/>
        <v>0</v>
      </c>
      <c r="Z107" s="60">
        <f t="shared" si="14"/>
        <v>0</v>
      </c>
      <c r="AA107" s="59">
        <f t="shared" si="15"/>
        <v>0</v>
      </c>
      <c r="AB107" s="59">
        <f t="shared" si="24"/>
        <v>0</v>
      </c>
      <c r="AC107" s="59">
        <f t="shared" si="16"/>
        <v>0</v>
      </c>
      <c r="AD107" s="60">
        <f t="shared" si="17"/>
        <v>0</v>
      </c>
      <c r="AE107" s="59">
        <f t="shared" si="20"/>
        <v>0</v>
      </c>
      <c r="AF107" s="59">
        <f t="shared" si="25"/>
        <v>0</v>
      </c>
      <c r="AG107" s="59">
        <f t="shared" si="18"/>
        <v>0</v>
      </c>
      <c r="AH107" s="60">
        <f t="shared" si="19"/>
        <v>0</v>
      </c>
      <c r="AI107" s="59">
        <f t="shared" si="21"/>
        <v>0</v>
      </c>
    </row>
    <row r="108" spans="8:35" ht="14.25">
      <c r="H108" s="35"/>
      <c r="I108" s="35"/>
      <c r="J108" s="12"/>
      <c r="K108" s="12"/>
      <c r="L108" s="35"/>
      <c r="N108" s="12"/>
      <c r="O108" s="12"/>
      <c r="P108" s="12"/>
      <c r="Q108" s="12"/>
      <c r="R108" s="13"/>
      <c r="W108" s="58">
        <f t="shared" si="22"/>
        <v>100</v>
      </c>
      <c r="X108" s="59">
        <f t="shared" si="23"/>
        <v>0</v>
      </c>
      <c r="Y108" s="59">
        <f t="shared" si="13"/>
        <v>0</v>
      </c>
      <c r="Z108" s="60">
        <f t="shared" si="14"/>
        <v>0</v>
      </c>
      <c r="AA108" s="59">
        <f t="shared" si="15"/>
        <v>0</v>
      </c>
      <c r="AB108" s="59">
        <f t="shared" si="24"/>
        <v>0</v>
      </c>
      <c r="AC108" s="59">
        <f t="shared" si="16"/>
        <v>0</v>
      </c>
      <c r="AD108" s="60">
        <f t="shared" si="17"/>
        <v>0</v>
      </c>
      <c r="AE108" s="59">
        <f t="shared" si="20"/>
        <v>0</v>
      </c>
      <c r="AF108" s="59">
        <f t="shared" si="25"/>
        <v>0</v>
      </c>
      <c r="AG108" s="59">
        <f t="shared" si="18"/>
        <v>0</v>
      </c>
      <c r="AH108" s="60">
        <f t="shared" si="19"/>
        <v>0</v>
      </c>
      <c r="AI108" s="59">
        <f t="shared" si="21"/>
        <v>0</v>
      </c>
    </row>
    <row r="109" spans="8:35" ht="14.25">
      <c r="H109" s="35"/>
      <c r="I109" s="35"/>
      <c r="J109" s="12"/>
      <c r="K109" s="12"/>
      <c r="L109" s="35"/>
      <c r="N109" s="12"/>
      <c r="O109" s="12"/>
      <c r="P109" s="12"/>
      <c r="Q109" s="12"/>
      <c r="R109" s="13"/>
      <c r="W109" s="58">
        <f t="shared" si="22"/>
        <v>101</v>
      </c>
      <c r="X109" s="59">
        <f t="shared" si="23"/>
        <v>0</v>
      </c>
      <c r="Y109" s="59">
        <f t="shared" si="13"/>
        <v>0</v>
      </c>
      <c r="Z109" s="60">
        <f t="shared" si="14"/>
        <v>0</v>
      </c>
      <c r="AA109" s="59">
        <f t="shared" si="15"/>
        <v>0</v>
      </c>
      <c r="AB109" s="59">
        <f t="shared" si="24"/>
        <v>0</v>
      </c>
      <c r="AC109" s="59">
        <f t="shared" si="16"/>
        <v>0</v>
      </c>
      <c r="AD109" s="60">
        <f t="shared" si="17"/>
        <v>0</v>
      </c>
      <c r="AE109" s="59">
        <f t="shared" si="20"/>
        <v>0</v>
      </c>
      <c r="AF109" s="59">
        <f t="shared" si="25"/>
        <v>0</v>
      </c>
      <c r="AG109" s="59">
        <f t="shared" si="18"/>
        <v>0</v>
      </c>
      <c r="AH109" s="60">
        <f t="shared" si="19"/>
        <v>0</v>
      </c>
      <c r="AI109" s="59">
        <f t="shared" si="21"/>
        <v>0</v>
      </c>
    </row>
    <row r="110" spans="8:35" ht="14.25">
      <c r="H110" s="35"/>
      <c r="I110" s="35"/>
      <c r="J110" s="12"/>
      <c r="K110" s="12"/>
      <c r="L110" s="35"/>
      <c r="N110" s="12"/>
      <c r="O110" s="12"/>
      <c r="P110" s="12"/>
      <c r="Q110" s="12"/>
      <c r="R110" s="13"/>
      <c r="W110" s="58">
        <f t="shared" si="22"/>
        <v>102</v>
      </c>
      <c r="X110" s="59">
        <f t="shared" si="23"/>
        <v>0</v>
      </c>
      <c r="Y110" s="59">
        <f t="shared" si="13"/>
        <v>0</v>
      </c>
      <c r="Z110" s="60">
        <f t="shared" si="14"/>
        <v>0</v>
      </c>
      <c r="AA110" s="59">
        <f t="shared" si="15"/>
        <v>0</v>
      </c>
      <c r="AB110" s="59">
        <f t="shared" si="24"/>
        <v>0</v>
      </c>
      <c r="AC110" s="59">
        <f t="shared" si="16"/>
        <v>0</v>
      </c>
      <c r="AD110" s="60">
        <f t="shared" si="17"/>
        <v>0</v>
      </c>
      <c r="AE110" s="59">
        <f t="shared" si="20"/>
        <v>0</v>
      </c>
      <c r="AF110" s="59">
        <f t="shared" si="25"/>
        <v>0</v>
      </c>
      <c r="AG110" s="59">
        <f t="shared" si="18"/>
        <v>0</v>
      </c>
      <c r="AH110" s="60">
        <f t="shared" si="19"/>
        <v>0</v>
      </c>
      <c r="AI110" s="59">
        <f t="shared" si="21"/>
        <v>0</v>
      </c>
    </row>
    <row r="111" spans="8:35" ht="14.25">
      <c r="H111" s="35"/>
      <c r="I111" s="35"/>
      <c r="J111" s="12"/>
      <c r="K111" s="12"/>
      <c r="L111" s="35"/>
      <c r="N111" s="12"/>
      <c r="O111" s="12"/>
      <c r="P111" s="12"/>
      <c r="Q111" s="12"/>
      <c r="R111" s="13"/>
      <c r="W111" s="58">
        <f t="shared" si="22"/>
        <v>103</v>
      </c>
      <c r="X111" s="59">
        <f t="shared" si="23"/>
        <v>0</v>
      </c>
      <c r="Y111" s="59">
        <f t="shared" si="13"/>
        <v>0</v>
      </c>
      <c r="Z111" s="60">
        <f t="shared" si="14"/>
        <v>0</v>
      </c>
      <c r="AA111" s="59">
        <f t="shared" si="15"/>
        <v>0</v>
      </c>
      <c r="AB111" s="59">
        <f t="shared" si="24"/>
        <v>0</v>
      </c>
      <c r="AC111" s="59">
        <f t="shared" si="16"/>
        <v>0</v>
      </c>
      <c r="AD111" s="60">
        <f t="shared" si="17"/>
        <v>0</v>
      </c>
      <c r="AE111" s="59">
        <f t="shared" si="20"/>
        <v>0</v>
      </c>
      <c r="AF111" s="59">
        <f t="shared" si="25"/>
        <v>0</v>
      </c>
      <c r="AG111" s="59">
        <f t="shared" si="18"/>
        <v>0</v>
      </c>
      <c r="AH111" s="60">
        <f t="shared" si="19"/>
        <v>0</v>
      </c>
      <c r="AI111" s="59">
        <f t="shared" si="21"/>
        <v>0</v>
      </c>
    </row>
    <row r="112" spans="8:35" ht="14.25">
      <c r="H112" s="35"/>
      <c r="I112" s="35"/>
      <c r="J112" s="12"/>
      <c r="K112" s="12"/>
      <c r="L112" s="35"/>
      <c r="N112" s="12"/>
      <c r="O112" s="12"/>
      <c r="P112" s="12"/>
      <c r="Q112" s="12"/>
      <c r="R112" s="13"/>
      <c r="W112" s="58">
        <f t="shared" si="22"/>
        <v>104</v>
      </c>
      <c r="X112" s="59">
        <f t="shared" si="23"/>
        <v>0</v>
      </c>
      <c r="Y112" s="59">
        <f t="shared" si="13"/>
        <v>0</v>
      </c>
      <c r="Z112" s="60">
        <f t="shared" si="14"/>
        <v>0</v>
      </c>
      <c r="AA112" s="59">
        <f t="shared" si="15"/>
        <v>0</v>
      </c>
      <c r="AB112" s="59">
        <f t="shared" si="24"/>
        <v>0</v>
      </c>
      <c r="AC112" s="59">
        <f t="shared" si="16"/>
        <v>0</v>
      </c>
      <c r="AD112" s="60">
        <f t="shared" si="17"/>
        <v>0</v>
      </c>
      <c r="AE112" s="59">
        <f t="shared" si="20"/>
        <v>0</v>
      </c>
      <c r="AF112" s="59">
        <f t="shared" si="25"/>
        <v>0</v>
      </c>
      <c r="AG112" s="59">
        <f t="shared" si="18"/>
        <v>0</v>
      </c>
      <c r="AH112" s="60">
        <f t="shared" si="19"/>
        <v>0</v>
      </c>
      <c r="AI112" s="59">
        <f t="shared" si="21"/>
        <v>0</v>
      </c>
    </row>
    <row r="113" spans="8:35" ht="14.25">
      <c r="H113" s="35"/>
      <c r="I113" s="35"/>
      <c r="J113" s="12"/>
      <c r="K113" s="12"/>
      <c r="L113" s="35"/>
      <c r="N113" s="12"/>
      <c r="O113" s="12"/>
      <c r="P113" s="12"/>
      <c r="Q113" s="12"/>
      <c r="R113" s="13"/>
      <c r="W113" s="58">
        <f t="shared" si="22"/>
        <v>105</v>
      </c>
      <c r="X113" s="59">
        <f t="shared" si="23"/>
        <v>0</v>
      </c>
      <c r="Y113" s="59">
        <f t="shared" si="13"/>
        <v>0</v>
      </c>
      <c r="Z113" s="60">
        <f t="shared" si="14"/>
        <v>0</v>
      </c>
      <c r="AA113" s="59">
        <f t="shared" si="15"/>
        <v>0</v>
      </c>
      <c r="AB113" s="59">
        <f t="shared" si="24"/>
        <v>0</v>
      </c>
      <c r="AC113" s="59">
        <f t="shared" si="16"/>
        <v>0</v>
      </c>
      <c r="AD113" s="60">
        <f t="shared" si="17"/>
        <v>0</v>
      </c>
      <c r="AE113" s="59">
        <f t="shared" si="20"/>
        <v>0</v>
      </c>
      <c r="AF113" s="59">
        <f t="shared" si="25"/>
        <v>0</v>
      </c>
      <c r="AG113" s="59">
        <f t="shared" si="18"/>
        <v>0</v>
      </c>
      <c r="AH113" s="60">
        <f t="shared" si="19"/>
        <v>0</v>
      </c>
      <c r="AI113" s="59">
        <f t="shared" si="21"/>
        <v>0</v>
      </c>
    </row>
    <row r="114" spans="8:35" ht="14.25">
      <c r="H114" s="35"/>
      <c r="I114" s="35"/>
      <c r="J114" s="12"/>
      <c r="K114" s="12"/>
      <c r="L114" s="35"/>
      <c r="N114" s="12"/>
      <c r="O114" s="12"/>
      <c r="P114" s="12"/>
      <c r="Q114" s="12"/>
      <c r="R114" s="13"/>
      <c r="W114" s="58">
        <f t="shared" si="22"/>
        <v>106</v>
      </c>
      <c r="X114" s="59">
        <f t="shared" si="23"/>
        <v>0</v>
      </c>
      <c r="Y114" s="59">
        <f t="shared" si="13"/>
        <v>0</v>
      </c>
      <c r="Z114" s="60">
        <f t="shared" si="14"/>
        <v>0</v>
      </c>
      <c r="AA114" s="59">
        <f t="shared" si="15"/>
        <v>0</v>
      </c>
      <c r="AB114" s="59">
        <f t="shared" si="24"/>
        <v>0</v>
      </c>
      <c r="AC114" s="59">
        <f t="shared" si="16"/>
        <v>0</v>
      </c>
      <c r="AD114" s="60">
        <f t="shared" si="17"/>
        <v>0</v>
      </c>
      <c r="AE114" s="59">
        <f t="shared" si="20"/>
        <v>0</v>
      </c>
      <c r="AF114" s="59">
        <f t="shared" si="25"/>
        <v>0</v>
      </c>
      <c r="AG114" s="59">
        <f t="shared" si="18"/>
        <v>0</v>
      </c>
      <c r="AH114" s="60">
        <f t="shared" si="19"/>
        <v>0</v>
      </c>
      <c r="AI114" s="59">
        <f t="shared" si="21"/>
        <v>0</v>
      </c>
    </row>
    <row r="115" spans="8:35" ht="14.25">
      <c r="H115" s="35"/>
      <c r="I115" s="35"/>
      <c r="J115" s="12"/>
      <c r="K115" s="12"/>
      <c r="L115" s="35"/>
      <c r="N115" s="12"/>
      <c r="O115" s="12"/>
      <c r="P115" s="12"/>
      <c r="Q115" s="12"/>
      <c r="R115" s="13"/>
      <c r="W115" s="58">
        <f t="shared" si="22"/>
        <v>107</v>
      </c>
      <c r="X115" s="59">
        <f t="shared" si="23"/>
        <v>0</v>
      </c>
      <c r="Y115" s="59">
        <f t="shared" si="13"/>
        <v>0</v>
      </c>
      <c r="Z115" s="60">
        <f t="shared" si="14"/>
        <v>0</v>
      </c>
      <c r="AA115" s="59">
        <f t="shared" si="15"/>
        <v>0</v>
      </c>
      <c r="AB115" s="59">
        <f t="shared" si="24"/>
        <v>0</v>
      </c>
      <c r="AC115" s="59">
        <f t="shared" si="16"/>
        <v>0</v>
      </c>
      <c r="AD115" s="60">
        <f t="shared" si="17"/>
        <v>0</v>
      </c>
      <c r="AE115" s="59">
        <f t="shared" si="20"/>
        <v>0</v>
      </c>
      <c r="AF115" s="59">
        <f t="shared" si="25"/>
        <v>0</v>
      </c>
      <c r="AG115" s="59">
        <f t="shared" si="18"/>
        <v>0</v>
      </c>
      <c r="AH115" s="60">
        <f t="shared" si="19"/>
        <v>0</v>
      </c>
      <c r="AI115" s="59">
        <f t="shared" si="21"/>
        <v>0</v>
      </c>
    </row>
    <row r="116" spans="8:35" ht="14.25">
      <c r="H116" s="35"/>
      <c r="I116" s="35"/>
      <c r="J116" s="12"/>
      <c r="K116" s="12"/>
      <c r="L116" s="35"/>
      <c r="N116" s="12"/>
      <c r="O116" s="12"/>
      <c r="P116" s="12"/>
      <c r="Q116" s="12"/>
      <c r="R116" s="13"/>
      <c r="W116" s="58">
        <f t="shared" si="22"/>
        <v>108</v>
      </c>
      <c r="X116" s="59">
        <f t="shared" si="23"/>
        <v>0</v>
      </c>
      <c r="Y116" s="59">
        <f t="shared" si="13"/>
        <v>0</v>
      </c>
      <c r="Z116" s="60">
        <f t="shared" si="14"/>
        <v>0</v>
      </c>
      <c r="AA116" s="59">
        <f t="shared" si="15"/>
        <v>0</v>
      </c>
      <c r="AB116" s="59">
        <f t="shared" si="24"/>
        <v>0</v>
      </c>
      <c r="AC116" s="59">
        <f t="shared" si="16"/>
        <v>0</v>
      </c>
      <c r="AD116" s="60">
        <f t="shared" si="17"/>
        <v>0</v>
      </c>
      <c r="AE116" s="59">
        <f t="shared" si="20"/>
        <v>0</v>
      </c>
      <c r="AF116" s="59">
        <f t="shared" si="25"/>
        <v>0</v>
      </c>
      <c r="AG116" s="59">
        <f t="shared" si="18"/>
        <v>0</v>
      </c>
      <c r="AH116" s="60">
        <f t="shared" si="19"/>
        <v>0</v>
      </c>
      <c r="AI116" s="59">
        <f t="shared" si="21"/>
        <v>0</v>
      </c>
    </row>
    <row r="117" spans="8:35" ht="14.25">
      <c r="H117" s="35"/>
      <c r="I117" s="35"/>
      <c r="J117" s="12"/>
      <c r="K117" s="12"/>
      <c r="L117" s="35"/>
      <c r="N117" s="12"/>
      <c r="O117" s="12"/>
      <c r="P117" s="12"/>
      <c r="Q117" s="12"/>
      <c r="R117" s="13"/>
      <c r="W117" s="58">
        <f t="shared" si="22"/>
        <v>109</v>
      </c>
      <c r="X117" s="59">
        <f t="shared" si="23"/>
        <v>0</v>
      </c>
      <c r="Y117" s="59">
        <f t="shared" si="13"/>
        <v>0</v>
      </c>
      <c r="Z117" s="60">
        <f t="shared" si="14"/>
        <v>0</v>
      </c>
      <c r="AA117" s="59">
        <f t="shared" si="15"/>
        <v>0</v>
      </c>
      <c r="AB117" s="59">
        <f t="shared" si="24"/>
        <v>0</v>
      </c>
      <c r="AC117" s="59">
        <f t="shared" si="16"/>
        <v>0</v>
      </c>
      <c r="AD117" s="60">
        <f t="shared" si="17"/>
        <v>0</v>
      </c>
      <c r="AE117" s="59">
        <f t="shared" si="20"/>
        <v>0</v>
      </c>
      <c r="AF117" s="59">
        <f t="shared" si="25"/>
        <v>0</v>
      </c>
      <c r="AG117" s="59">
        <f t="shared" si="18"/>
        <v>0</v>
      </c>
      <c r="AH117" s="60">
        <f t="shared" si="19"/>
        <v>0</v>
      </c>
      <c r="AI117" s="59">
        <f t="shared" si="21"/>
        <v>0</v>
      </c>
    </row>
    <row r="118" spans="8:35" ht="14.25">
      <c r="H118" s="35"/>
      <c r="I118" s="35"/>
      <c r="J118" s="12"/>
      <c r="K118" s="12"/>
      <c r="L118" s="35"/>
      <c r="N118" s="12"/>
      <c r="O118" s="12"/>
      <c r="P118" s="12"/>
      <c r="Q118" s="12"/>
      <c r="R118" s="13"/>
      <c r="W118" s="58">
        <f t="shared" si="22"/>
        <v>110</v>
      </c>
      <c r="X118" s="59">
        <f t="shared" si="23"/>
        <v>0</v>
      </c>
      <c r="Y118" s="59">
        <f t="shared" si="13"/>
        <v>0</v>
      </c>
      <c r="Z118" s="60">
        <f t="shared" si="14"/>
        <v>0</v>
      </c>
      <c r="AA118" s="59">
        <f t="shared" si="15"/>
        <v>0</v>
      </c>
      <c r="AB118" s="59">
        <f t="shared" si="24"/>
        <v>0</v>
      </c>
      <c r="AC118" s="59">
        <f t="shared" si="16"/>
        <v>0</v>
      </c>
      <c r="AD118" s="60">
        <f t="shared" si="17"/>
        <v>0</v>
      </c>
      <c r="AE118" s="59">
        <f t="shared" si="20"/>
        <v>0</v>
      </c>
      <c r="AF118" s="59">
        <f t="shared" si="25"/>
        <v>0</v>
      </c>
      <c r="AG118" s="59">
        <f t="shared" si="18"/>
        <v>0</v>
      </c>
      <c r="AH118" s="60">
        <f t="shared" si="19"/>
        <v>0</v>
      </c>
      <c r="AI118" s="59">
        <f t="shared" si="21"/>
        <v>0</v>
      </c>
    </row>
    <row r="119" spans="8:35" ht="14.25">
      <c r="H119" s="35"/>
      <c r="I119" s="35"/>
      <c r="J119" s="12"/>
      <c r="K119" s="12"/>
      <c r="L119" s="35"/>
      <c r="N119" s="12"/>
      <c r="O119" s="12"/>
      <c r="P119" s="12"/>
      <c r="Q119" s="12"/>
      <c r="R119" s="13"/>
      <c r="W119" s="58">
        <f t="shared" si="22"/>
        <v>111</v>
      </c>
      <c r="X119" s="59">
        <f t="shared" si="23"/>
        <v>0</v>
      </c>
      <c r="Y119" s="59">
        <f t="shared" si="13"/>
        <v>0</v>
      </c>
      <c r="Z119" s="60">
        <f t="shared" si="14"/>
        <v>0</v>
      </c>
      <c r="AA119" s="59">
        <f t="shared" si="15"/>
        <v>0</v>
      </c>
      <c r="AB119" s="59">
        <f t="shared" si="24"/>
        <v>0</v>
      </c>
      <c r="AC119" s="59">
        <f t="shared" si="16"/>
        <v>0</v>
      </c>
      <c r="AD119" s="60">
        <f t="shared" si="17"/>
        <v>0</v>
      </c>
      <c r="AE119" s="59">
        <f t="shared" si="20"/>
        <v>0</v>
      </c>
      <c r="AF119" s="59">
        <f t="shared" si="25"/>
        <v>0</v>
      </c>
      <c r="AG119" s="59">
        <f t="shared" si="18"/>
        <v>0</v>
      </c>
      <c r="AH119" s="60">
        <f t="shared" si="19"/>
        <v>0</v>
      </c>
      <c r="AI119" s="59">
        <f t="shared" si="21"/>
        <v>0</v>
      </c>
    </row>
    <row r="120" spans="8:35" ht="14.25">
      <c r="H120" s="35"/>
      <c r="I120" s="35"/>
      <c r="J120" s="12"/>
      <c r="K120" s="12"/>
      <c r="L120" s="35"/>
      <c r="N120" s="12"/>
      <c r="O120" s="12"/>
      <c r="P120" s="12"/>
      <c r="Q120" s="12"/>
      <c r="R120" s="13"/>
      <c r="W120" s="58">
        <f t="shared" si="22"/>
        <v>112</v>
      </c>
      <c r="X120" s="59">
        <f t="shared" si="23"/>
        <v>0</v>
      </c>
      <c r="Y120" s="59">
        <f t="shared" si="13"/>
        <v>0</v>
      </c>
      <c r="Z120" s="60">
        <f t="shared" si="14"/>
        <v>0</v>
      </c>
      <c r="AA120" s="59">
        <f t="shared" si="15"/>
        <v>0</v>
      </c>
      <c r="AB120" s="59">
        <f t="shared" si="24"/>
        <v>0</v>
      </c>
      <c r="AC120" s="59">
        <f t="shared" si="16"/>
        <v>0</v>
      </c>
      <c r="AD120" s="60">
        <f t="shared" si="17"/>
        <v>0</v>
      </c>
      <c r="AE120" s="59">
        <f t="shared" si="20"/>
        <v>0</v>
      </c>
      <c r="AF120" s="59">
        <f t="shared" si="25"/>
        <v>0</v>
      </c>
      <c r="AG120" s="59">
        <f t="shared" si="18"/>
        <v>0</v>
      </c>
      <c r="AH120" s="60">
        <f t="shared" si="19"/>
        <v>0</v>
      </c>
      <c r="AI120" s="59">
        <f t="shared" si="21"/>
        <v>0</v>
      </c>
    </row>
    <row r="121" spans="8:35" ht="14.25">
      <c r="H121" s="35"/>
      <c r="I121" s="35"/>
      <c r="J121" s="12"/>
      <c r="K121" s="12"/>
      <c r="L121" s="35"/>
      <c r="N121" s="12"/>
      <c r="O121" s="12"/>
      <c r="P121" s="12"/>
      <c r="Q121" s="12"/>
      <c r="R121" s="13"/>
      <c r="W121" s="58">
        <f t="shared" si="22"/>
        <v>113</v>
      </c>
      <c r="X121" s="59">
        <f t="shared" si="23"/>
        <v>0</v>
      </c>
      <c r="Y121" s="59">
        <f t="shared" si="13"/>
        <v>0</v>
      </c>
      <c r="Z121" s="60">
        <f t="shared" si="14"/>
        <v>0</v>
      </c>
      <c r="AA121" s="59">
        <f t="shared" si="15"/>
        <v>0</v>
      </c>
      <c r="AB121" s="59">
        <f t="shared" si="24"/>
        <v>0</v>
      </c>
      <c r="AC121" s="59">
        <f t="shared" si="16"/>
        <v>0</v>
      </c>
      <c r="AD121" s="60">
        <f t="shared" si="17"/>
        <v>0</v>
      </c>
      <c r="AE121" s="59">
        <f t="shared" si="20"/>
        <v>0</v>
      </c>
      <c r="AF121" s="59">
        <f t="shared" si="25"/>
        <v>0</v>
      </c>
      <c r="AG121" s="59">
        <f t="shared" si="18"/>
        <v>0</v>
      </c>
      <c r="AH121" s="60">
        <f t="shared" si="19"/>
        <v>0</v>
      </c>
      <c r="AI121" s="59">
        <f t="shared" si="21"/>
        <v>0</v>
      </c>
    </row>
    <row r="122" spans="8:35" ht="14.25">
      <c r="H122" s="35"/>
      <c r="I122" s="35"/>
      <c r="J122" s="12"/>
      <c r="K122" s="12"/>
      <c r="L122" s="35"/>
      <c r="N122" s="12"/>
      <c r="O122" s="12"/>
      <c r="P122" s="12"/>
      <c r="Q122" s="12"/>
      <c r="R122" s="13"/>
      <c r="W122" s="58">
        <f t="shared" si="22"/>
        <v>114</v>
      </c>
      <c r="X122" s="59">
        <f t="shared" si="23"/>
        <v>0</v>
      </c>
      <c r="Y122" s="59">
        <f t="shared" si="13"/>
        <v>0</v>
      </c>
      <c r="Z122" s="60">
        <f t="shared" si="14"/>
        <v>0</v>
      </c>
      <c r="AA122" s="59">
        <f t="shared" si="15"/>
        <v>0</v>
      </c>
      <c r="AB122" s="59">
        <f t="shared" si="24"/>
        <v>0</v>
      </c>
      <c r="AC122" s="59">
        <f t="shared" si="16"/>
        <v>0</v>
      </c>
      <c r="AD122" s="60">
        <f t="shared" si="17"/>
        <v>0</v>
      </c>
      <c r="AE122" s="59">
        <f t="shared" si="20"/>
        <v>0</v>
      </c>
      <c r="AF122" s="59">
        <f t="shared" si="25"/>
        <v>0</v>
      </c>
      <c r="AG122" s="59">
        <f t="shared" si="18"/>
        <v>0</v>
      </c>
      <c r="AH122" s="60">
        <f t="shared" si="19"/>
        <v>0</v>
      </c>
      <c r="AI122" s="59">
        <f t="shared" si="21"/>
        <v>0</v>
      </c>
    </row>
    <row r="123" spans="8:35" ht="14.25">
      <c r="H123" s="35"/>
      <c r="I123" s="35"/>
      <c r="J123" s="12"/>
      <c r="K123" s="12"/>
      <c r="L123" s="35"/>
      <c r="N123" s="12"/>
      <c r="O123" s="12"/>
      <c r="P123" s="12"/>
      <c r="Q123" s="12"/>
      <c r="R123" s="13"/>
      <c r="W123" s="58">
        <f t="shared" si="22"/>
        <v>115</v>
      </c>
      <c r="X123" s="59">
        <f t="shared" si="23"/>
        <v>0</v>
      </c>
      <c r="Y123" s="59">
        <f t="shared" si="13"/>
        <v>0</v>
      </c>
      <c r="Z123" s="60">
        <f t="shared" si="14"/>
        <v>0</v>
      </c>
      <c r="AA123" s="59">
        <f t="shared" si="15"/>
        <v>0</v>
      </c>
      <c r="AB123" s="59">
        <f t="shared" si="24"/>
        <v>0</v>
      </c>
      <c r="AC123" s="59">
        <f t="shared" si="16"/>
        <v>0</v>
      </c>
      <c r="AD123" s="60">
        <f t="shared" si="17"/>
        <v>0</v>
      </c>
      <c r="AE123" s="59">
        <f t="shared" si="20"/>
        <v>0</v>
      </c>
      <c r="AF123" s="59">
        <f t="shared" si="25"/>
        <v>0</v>
      </c>
      <c r="AG123" s="59">
        <f t="shared" si="18"/>
        <v>0</v>
      </c>
      <c r="AH123" s="60">
        <f t="shared" si="19"/>
        <v>0</v>
      </c>
      <c r="AI123" s="59">
        <f t="shared" si="21"/>
        <v>0</v>
      </c>
    </row>
    <row r="124" spans="8:35" ht="14.25">
      <c r="H124" s="35"/>
      <c r="I124" s="35"/>
      <c r="J124" s="12"/>
      <c r="K124" s="12"/>
      <c r="L124" s="35"/>
      <c r="N124" s="12"/>
      <c r="O124" s="12"/>
      <c r="P124" s="12"/>
      <c r="Q124" s="12"/>
      <c r="R124" s="13"/>
      <c r="W124" s="58">
        <f t="shared" si="22"/>
        <v>116</v>
      </c>
      <c r="X124" s="59">
        <f t="shared" si="23"/>
        <v>0</v>
      </c>
      <c r="Y124" s="59">
        <f t="shared" si="13"/>
        <v>0</v>
      </c>
      <c r="Z124" s="60">
        <f t="shared" si="14"/>
        <v>0</v>
      </c>
      <c r="AA124" s="59">
        <f t="shared" si="15"/>
        <v>0</v>
      </c>
      <c r="AB124" s="59">
        <f t="shared" si="24"/>
        <v>0</v>
      </c>
      <c r="AC124" s="59">
        <f t="shared" si="16"/>
        <v>0</v>
      </c>
      <c r="AD124" s="60">
        <f t="shared" si="17"/>
        <v>0</v>
      </c>
      <c r="AE124" s="59">
        <f t="shared" si="20"/>
        <v>0</v>
      </c>
      <c r="AF124" s="59">
        <f t="shared" si="25"/>
        <v>0</v>
      </c>
      <c r="AG124" s="59">
        <f t="shared" si="18"/>
        <v>0</v>
      </c>
      <c r="AH124" s="60">
        <f t="shared" si="19"/>
        <v>0</v>
      </c>
      <c r="AI124" s="59">
        <f t="shared" si="21"/>
        <v>0</v>
      </c>
    </row>
    <row r="125" spans="8:35" ht="14.25">
      <c r="H125" s="35"/>
      <c r="I125" s="35"/>
      <c r="J125" s="12"/>
      <c r="K125" s="12"/>
      <c r="L125" s="35"/>
      <c r="N125" s="12"/>
      <c r="O125" s="12"/>
      <c r="P125" s="12"/>
      <c r="Q125" s="12"/>
      <c r="R125" s="13"/>
      <c r="W125" s="58">
        <f t="shared" si="22"/>
        <v>117</v>
      </c>
      <c r="X125" s="59">
        <f t="shared" si="23"/>
        <v>0</v>
      </c>
      <c r="Y125" s="59">
        <f t="shared" si="13"/>
        <v>0</v>
      </c>
      <c r="Z125" s="60">
        <f t="shared" si="14"/>
        <v>0</v>
      </c>
      <c r="AA125" s="59">
        <f t="shared" si="15"/>
        <v>0</v>
      </c>
      <c r="AB125" s="59">
        <f t="shared" si="24"/>
        <v>0</v>
      </c>
      <c r="AC125" s="59">
        <f t="shared" si="16"/>
        <v>0</v>
      </c>
      <c r="AD125" s="60">
        <f t="shared" si="17"/>
        <v>0</v>
      </c>
      <c r="AE125" s="59">
        <f t="shared" si="20"/>
        <v>0</v>
      </c>
      <c r="AF125" s="59">
        <f t="shared" si="25"/>
        <v>0</v>
      </c>
      <c r="AG125" s="59">
        <f t="shared" si="18"/>
        <v>0</v>
      </c>
      <c r="AH125" s="60">
        <f t="shared" si="19"/>
        <v>0</v>
      </c>
      <c r="AI125" s="59">
        <f t="shared" si="21"/>
        <v>0</v>
      </c>
    </row>
    <row r="126" spans="8:35" ht="14.25">
      <c r="H126" s="35"/>
      <c r="I126" s="35"/>
      <c r="J126" s="12"/>
      <c r="K126" s="12"/>
      <c r="L126" s="35"/>
      <c r="N126" s="12"/>
      <c r="O126" s="12"/>
      <c r="P126" s="12"/>
      <c r="Q126" s="12"/>
      <c r="R126" s="13"/>
      <c r="W126" s="58">
        <f t="shared" si="22"/>
        <v>118</v>
      </c>
      <c r="X126" s="59">
        <f t="shared" si="23"/>
        <v>0</v>
      </c>
      <c r="Y126" s="59">
        <f t="shared" si="13"/>
        <v>0</v>
      </c>
      <c r="Z126" s="60">
        <f t="shared" si="14"/>
        <v>0</v>
      </c>
      <c r="AA126" s="59">
        <f t="shared" si="15"/>
        <v>0</v>
      </c>
      <c r="AB126" s="59">
        <f t="shared" si="24"/>
        <v>0</v>
      </c>
      <c r="AC126" s="59">
        <f t="shared" si="16"/>
        <v>0</v>
      </c>
      <c r="AD126" s="60">
        <f t="shared" si="17"/>
        <v>0</v>
      </c>
      <c r="AE126" s="59">
        <f t="shared" si="20"/>
        <v>0</v>
      </c>
      <c r="AF126" s="59">
        <f t="shared" si="25"/>
        <v>0</v>
      </c>
      <c r="AG126" s="59">
        <f t="shared" si="18"/>
        <v>0</v>
      </c>
      <c r="AH126" s="60">
        <f t="shared" si="19"/>
        <v>0</v>
      </c>
      <c r="AI126" s="59">
        <f t="shared" si="21"/>
        <v>0</v>
      </c>
    </row>
    <row r="127" spans="8:35" ht="14.25">
      <c r="H127" s="35"/>
      <c r="I127" s="35"/>
      <c r="J127" s="12"/>
      <c r="K127" s="12"/>
      <c r="L127" s="35"/>
      <c r="N127" s="12"/>
      <c r="O127" s="12"/>
      <c r="P127" s="12"/>
      <c r="Q127" s="12"/>
      <c r="R127" s="13"/>
      <c r="W127" s="58">
        <f t="shared" si="22"/>
        <v>119</v>
      </c>
      <c r="X127" s="59">
        <f t="shared" si="23"/>
        <v>0</v>
      </c>
      <c r="Y127" s="59">
        <f t="shared" si="13"/>
        <v>0</v>
      </c>
      <c r="Z127" s="60">
        <f t="shared" si="14"/>
        <v>0</v>
      </c>
      <c r="AA127" s="59">
        <f t="shared" si="15"/>
        <v>0</v>
      </c>
      <c r="AB127" s="59">
        <f t="shared" si="24"/>
        <v>0</v>
      </c>
      <c r="AC127" s="59">
        <f t="shared" si="16"/>
        <v>0</v>
      </c>
      <c r="AD127" s="60">
        <f t="shared" si="17"/>
        <v>0</v>
      </c>
      <c r="AE127" s="59">
        <f t="shared" si="20"/>
        <v>0</v>
      </c>
      <c r="AF127" s="59">
        <f t="shared" si="25"/>
        <v>0</v>
      </c>
      <c r="AG127" s="59">
        <f t="shared" si="18"/>
        <v>0</v>
      </c>
      <c r="AH127" s="60">
        <f t="shared" si="19"/>
        <v>0</v>
      </c>
      <c r="AI127" s="59">
        <f t="shared" si="21"/>
        <v>0</v>
      </c>
    </row>
    <row r="128" spans="8:35" ht="14.25">
      <c r="H128" s="35"/>
      <c r="I128" s="35"/>
      <c r="J128" s="12"/>
      <c r="K128" s="12"/>
      <c r="L128" s="35"/>
      <c r="N128" s="12"/>
      <c r="O128" s="12"/>
      <c r="P128" s="12"/>
      <c r="Q128" s="12"/>
      <c r="R128" s="13"/>
      <c r="W128" s="58">
        <f t="shared" si="22"/>
        <v>120</v>
      </c>
      <c r="X128" s="59">
        <f t="shared" si="23"/>
        <v>0</v>
      </c>
      <c r="Y128" s="59">
        <f t="shared" si="13"/>
        <v>0</v>
      </c>
      <c r="Z128" s="60">
        <f t="shared" si="14"/>
        <v>0</v>
      </c>
      <c r="AA128" s="59">
        <f t="shared" si="15"/>
        <v>0</v>
      </c>
      <c r="AB128" s="59">
        <f t="shared" si="24"/>
        <v>0</v>
      </c>
      <c r="AC128" s="59">
        <f t="shared" si="16"/>
        <v>0</v>
      </c>
      <c r="AD128" s="60">
        <f t="shared" si="17"/>
        <v>0</v>
      </c>
      <c r="AE128" s="59">
        <f t="shared" si="20"/>
        <v>0</v>
      </c>
      <c r="AF128" s="59">
        <f t="shared" si="25"/>
        <v>0</v>
      </c>
      <c r="AG128" s="59">
        <f t="shared" si="18"/>
        <v>0</v>
      </c>
      <c r="AH128" s="60">
        <f t="shared" si="19"/>
        <v>0</v>
      </c>
      <c r="AI128" s="59">
        <f t="shared" si="21"/>
        <v>0</v>
      </c>
    </row>
    <row r="129" spans="8:35" ht="14.25">
      <c r="H129" s="35"/>
      <c r="I129" s="35"/>
      <c r="J129" s="12"/>
      <c r="K129" s="12"/>
      <c r="L129" s="35"/>
      <c r="N129" s="12"/>
      <c r="O129" s="12"/>
      <c r="P129" s="12"/>
      <c r="Q129" s="12"/>
      <c r="R129" s="13"/>
      <c r="W129" s="58">
        <f t="shared" si="22"/>
        <v>121</v>
      </c>
      <c r="X129" s="59">
        <f t="shared" si="23"/>
        <v>0</v>
      </c>
      <c r="Y129" s="59">
        <f t="shared" si="13"/>
        <v>0</v>
      </c>
      <c r="Z129" s="60">
        <f t="shared" si="14"/>
        <v>0</v>
      </c>
      <c r="AA129" s="59">
        <f t="shared" si="15"/>
        <v>0</v>
      </c>
      <c r="AB129" s="59">
        <f t="shared" si="24"/>
        <v>0</v>
      </c>
      <c r="AC129" s="59">
        <f t="shared" si="16"/>
        <v>0</v>
      </c>
      <c r="AD129" s="60">
        <f t="shared" si="17"/>
        <v>0</v>
      </c>
      <c r="AE129" s="59">
        <f t="shared" si="20"/>
        <v>0</v>
      </c>
      <c r="AF129" s="59">
        <f t="shared" si="25"/>
        <v>0</v>
      </c>
      <c r="AG129" s="59">
        <f t="shared" si="18"/>
        <v>0</v>
      </c>
      <c r="AH129" s="60">
        <f t="shared" si="19"/>
        <v>0</v>
      </c>
      <c r="AI129" s="59">
        <f t="shared" si="21"/>
        <v>0</v>
      </c>
    </row>
    <row r="130" spans="8:35" ht="14.25">
      <c r="H130" s="35"/>
      <c r="I130" s="35"/>
      <c r="J130" s="12"/>
      <c r="K130" s="12"/>
      <c r="L130" s="35"/>
      <c r="N130" s="12"/>
      <c r="O130" s="12"/>
      <c r="P130" s="12"/>
      <c r="Q130" s="12"/>
      <c r="R130" s="13"/>
      <c r="W130" s="58">
        <f t="shared" si="22"/>
        <v>122</v>
      </c>
      <c r="X130" s="59">
        <f t="shared" si="23"/>
        <v>0</v>
      </c>
      <c r="Y130" s="59">
        <f t="shared" si="13"/>
        <v>0</v>
      </c>
      <c r="Z130" s="60">
        <f t="shared" si="14"/>
        <v>0</v>
      </c>
      <c r="AA130" s="59">
        <f t="shared" si="15"/>
        <v>0</v>
      </c>
      <c r="AB130" s="59">
        <f t="shared" si="24"/>
        <v>0</v>
      </c>
      <c r="AC130" s="59">
        <f t="shared" si="16"/>
        <v>0</v>
      </c>
      <c r="AD130" s="60">
        <f t="shared" si="17"/>
        <v>0</v>
      </c>
      <c r="AE130" s="59">
        <f t="shared" si="20"/>
        <v>0</v>
      </c>
      <c r="AF130" s="59">
        <f t="shared" si="25"/>
        <v>0</v>
      </c>
      <c r="AG130" s="59">
        <f t="shared" si="18"/>
        <v>0</v>
      </c>
      <c r="AH130" s="60">
        <f t="shared" si="19"/>
        <v>0</v>
      </c>
      <c r="AI130" s="59">
        <f t="shared" si="21"/>
        <v>0</v>
      </c>
    </row>
    <row r="131" spans="8:35" ht="14.25">
      <c r="H131" s="35"/>
      <c r="I131" s="35"/>
      <c r="J131" s="12"/>
      <c r="K131" s="12"/>
      <c r="L131" s="35"/>
      <c r="N131" s="12"/>
      <c r="O131" s="12"/>
      <c r="P131" s="12"/>
      <c r="Q131" s="12"/>
      <c r="R131" s="13"/>
      <c r="W131" s="58">
        <f t="shared" si="22"/>
        <v>123</v>
      </c>
      <c r="X131" s="59">
        <f t="shared" si="23"/>
        <v>0</v>
      </c>
      <c r="Y131" s="59">
        <f t="shared" si="13"/>
        <v>0</v>
      </c>
      <c r="Z131" s="60">
        <f t="shared" si="14"/>
        <v>0</v>
      </c>
      <c r="AA131" s="59">
        <f t="shared" si="15"/>
        <v>0</v>
      </c>
      <c r="AB131" s="59">
        <f t="shared" si="24"/>
        <v>0</v>
      </c>
      <c r="AC131" s="59">
        <f t="shared" si="16"/>
        <v>0</v>
      </c>
      <c r="AD131" s="60">
        <f t="shared" si="17"/>
        <v>0</v>
      </c>
      <c r="AE131" s="59">
        <f t="shared" si="20"/>
        <v>0</v>
      </c>
      <c r="AF131" s="59">
        <f t="shared" si="25"/>
        <v>0</v>
      </c>
      <c r="AG131" s="59">
        <f t="shared" si="18"/>
        <v>0</v>
      </c>
      <c r="AH131" s="60">
        <f t="shared" si="19"/>
        <v>0</v>
      </c>
      <c r="AI131" s="59">
        <f t="shared" si="21"/>
        <v>0</v>
      </c>
    </row>
    <row r="132" spans="8:35" ht="14.25">
      <c r="H132" s="35"/>
      <c r="I132" s="35"/>
      <c r="J132" s="12"/>
      <c r="K132" s="12"/>
      <c r="L132" s="35"/>
      <c r="N132" s="12"/>
      <c r="O132" s="12"/>
      <c r="P132" s="12"/>
      <c r="Q132" s="12"/>
      <c r="R132" s="13"/>
      <c r="W132" s="58">
        <f t="shared" si="22"/>
        <v>124</v>
      </c>
      <c r="X132" s="59">
        <f t="shared" si="23"/>
        <v>0</v>
      </c>
      <c r="Y132" s="59">
        <f t="shared" si="13"/>
        <v>0</v>
      </c>
      <c r="Z132" s="60">
        <f t="shared" si="14"/>
        <v>0</v>
      </c>
      <c r="AA132" s="59">
        <f t="shared" si="15"/>
        <v>0</v>
      </c>
      <c r="AB132" s="59">
        <f t="shared" si="24"/>
        <v>0</v>
      </c>
      <c r="AC132" s="59">
        <f t="shared" si="16"/>
        <v>0</v>
      </c>
      <c r="AD132" s="60">
        <f t="shared" si="17"/>
        <v>0</v>
      </c>
      <c r="AE132" s="59">
        <f t="shared" si="20"/>
        <v>0</v>
      </c>
      <c r="AF132" s="59">
        <f t="shared" si="25"/>
        <v>0</v>
      </c>
      <c r="AG132" s="59">
        <f t="shared" si="18"/>
        <v>0</v>
      </c>
      <c r="AH132" s="60">
        <f t="shared" si="19"/>
        <v>0</v>
      </c>
      <c r="AI132" s="59">
        <f t="shared" si="21"/>
        <v>0</v>
      </c>
    </row>
    <row r="133" spans="8:35" ht="14.25">
      <c r="H133" s="35"/>
      <c r="I133" s="35"/>
      <c r="J133" s="12"/>
      <c r="K133" s="12"/>
      <c r="L133" s="35"/>
      <c r="N133" s="12"/>
      <c r="O133" s="12"/>
      <c r="P133" s="12"/>
      <c r="Q133" s="12"/>
      <c r="R133" s="13"/>
      <c r="W133" s="58">
        <f t="shared" si="22"/>
        <v>125</v>
      </c>
      <c r="X133" s="59">
        <f t="shared" si="23"/>
        <v>0</v>
      </c>
      <c r="Y133" s="59">
        <f t="shared" si="13"/>
        <v>0</v>
      </c>
      <c r="Z133" s="60">
        <f t="shared" si="14"/>
        <v>0</v>
      </c>
      <c r="AA133" s="59">
        <f t="shared" si="15"/>
        <v>0</v>
      </c>
      <c r="AB133" s="59">
        <f t="shared" si="24"/>
        <v>0</v>
      </c>
      <c r="AC133" s="59">
        <f t="shared" si="16"/>
        <v>0</v>
      </c>
      <c r="AD133" s="60">
        <f t="shared" si="17"/>
        <v>0</v>
      </c>
      <c r="AE133" s="59">
        <f t="shared" si="20"/>
        <v>0</v>
      </c>
      <c r="AF133" s="59">
        <f t="shared" si="25"/>
        <v>0</v>
      </c>
      <c r="AG133" s="59">
        <f t="shared" si="18"/>
        <v>0</v>
      </c>
      <c r="AH133" s="60">
        <f t="shared" si="19"/>
        <v>0</v>
      </c>
      <c r="AI133" s="59">
        <f t="shared" si="21"/>
        <v>0</v>
      </c>
    </row>
    <row r="134" spans="8:35" ht="14.25">
      <c r="H134" s="35"/>
      <c r="I134" s="35"/>
      <c r="J134" s="12"/>
      <c r="K134" s="12"/>
      <c r="L134" s="35"/>
      <c r="N134" s="12"/>
      <c r="O134" s="12"/>
      <c r="P134" s="12"/>
      <c r="Q134" s="12"/>
      <c r="R134" s="13"/>
      <c r="W134" s="58">
        <f t="shared" si="22"/>
        <v>126</v>
      </c>
      <c r="X134" s="59">
        <f t="shared" si="23"/>
        <v>0</v>
      </c>
      <c r="Y134" s="59">
        <f t="shared" si="13"/>
        <v>0</v>
      </c>
      <c r="Z134" s="60">
        <f t="shared" si="14"/>
        <v>0</v>
      </c>
      <c r="AA134" s="59">
        <f t="shared" si="15"/>
        <v>0</v>
      </c>
      <c r="AB134" s="59">
        <f t="shared" si="24"/>
        <v>0</v>
      </c>
      <c r="AC134" s="59">
        <f t="shared" si="16"/>
        <v>0</v>
      </c>
      <c r="AD134" s="60">
        <f t="shared" si="17"/>
        <v>0</v>
      </c>
      <c r="AE134" s="59">
        <f t="shared" si="20"/>
        <v>0</v>
      </c>
      <c r="AF134" s="59">
        <f t="shared" si="25"/>
        <v>0</v>
      </c>
      <c r="AG134" s="59">
        <f t="shared" si="18"/>
        <v>0</v>
      </c>
      <c r="AH134" s="60">
        <f t="shared" si="19"/>
        <v>0</v>
      </c>
      <c r="AI134" s="59">
        <f t="shared" si="21"/>
        <v>0</v>
      </c>
    </row>
    <row r="135" spans="8:35" ht="14.25">
      <c r="H135" s="35"/>
      <c r="I135" s="35"/>
      <c r="J135" s="12"/>
      <c r="K135" s="12"/>
      <c r="L135" s="35"/>
      <c r="N135" s="12"/>
      <c r="O135" s="12"/>
      <c r="P135" s="12"/>
      <c r="Q135" s="12"/>
      <c r="R135" s="13"/>
      <c r="W135" s="58">
        <f t="shared" si="22"/>
        <v>127</v>
      </c>
      <c r="X135" s="59">
        <f t="shared" si="23"/>
        <v>0</v>
      </c>
      <c r="Y135" s="59">
        <f t="shared" si="13"/>
        <v>0</v>
      </c>
      <c r="Z135" s="60">
        <f t="shared" si="14"/>
        <v>0</v>
      </c>
      <c r="AA135" s="59">
        <f t="shared" si="15"/>
        <v>0</v>
      </c>
      <c r="AB135" s="59">
        <f t="shared" si="24"/>
        <v>0</v>
      </c>
      <c r="AC135" s="59">
        <f t="shared" si="16"/>
        <v>0</v>
      </c>
      <c r="AD135" s="60">
        <f t="shared" si="17"/>
        <v>0</v>
      </c>
      <c r="AE135" s="59">
        <f t="shared" si="20"/>
        <v>0</v>
      </c>
      <c r="AF135" s="59">
        <f t="shared" si="25"/>
        <v>0</v>
      </c>
      <c r="AG135" s="59">
        <f t="shared" si="18"/>
        <v>0</v>
      </c>
      <c r="AH135" s="60">
        <f t="shared" si="19"/>
        <v>0</v>
      </c>
      <c r="AI135" s="59">
        <f t="shared" si="21"/>
        <v>0</v>
      </c>
    </row>
    <row r="136" spans="8:35" ht="14.25">
      <c r="H136" s="35"/>
      <c r="I136" s="35"/>
      <c r="J136" s="12"/>
      <c r="K136" s="12"/>
      <c r="L136" s="35"/>
      <c r="N136" s="12"/>
      <c r="O136" s="12"/>
      <c r="P136" s="12"/>
      <c r="Q136" s="12"/>
      <c r="R136" s="13"/>
      <c r="W136" s="58">
        <f t="shared" si="22"/>
        <v>128</v>
      </c>
      <c r="X136" s="59">
        <f t="shared" si="23"/>
        <v>0</v>
      </c>
      <c r="Y136" s="59">
        <f t="shared" si="13"/>
        <v>0</v>
      </c>
      <c r="Z136" s="60">
        <f t="shared" si="14"/>
        <v>0</v>
      </c>
      <c r="AA136" s="59">
        <f t="shared" si="15"/>
        <v>0</v>
      </c>
      <c r="AB136" s="59">
        <f t="shared" si="24"/>
        <v>0</v>
      </c>
      <c r="AC136" s="59">
        <f t="shared" si="16"/>
        <v>0</v>
      </c>
      <c r="AD136" s="60">
        <f t="shared" si="17"/>
        <v>0</v>
      </c>
      <c r="AE136" s="59">
        <f t="shared" si="20"/>
        <v>0</v>
      </c>
      <c r="AF136" s="59">
        <f t="shared" si="25"/>
        <v>0</v>
      </c>
      <c r="AG136" s="59">
        <f t="shared" si="18"/>
        <v>0</v>
      </c>
      <c r="AH136" s="60">
        <f t="shared" si="19"/>
        <v>0</v>
      </c>
      <c r="AI136" s="59">
        <f t="shared" si="21"/>
        <v>0</v>
      </c>
    </row>
    <row r="137" spans="8:35" ht="14.25">
      <c r="H137" s="35"/>
      <c r="I137" s="35"/>
      <c r="J137" s="12"/>
      <c r="K137" s="12"/>
      <c r="L137" s="35"/>
      <c r="N137" s="12"/>
      <c r="O137" s="12"/>
      <c r="P137" s="12"/>
      <c r="Q137" s="12"/>
      <c r="R137" s="13"/>
      <c r="W137" s="58">
        <f t="shared" si="22"/>
        <v>129</v>
      </c>
      <c r="X137" s="59">
        <f t="shared" si="23"/>
        <v>0</v>
      </c>
      <c r="Y137" s="59">
        <f aca="true" t="shared" si="26" ref="Y137:Y200">X137*$E$5/12</f>
        <v>0</v>
      </c>
      <c r="Z137" s="60">
        <f aca="true" t="shared" si="27" ref="Z137:Z200">IF(X137+Y137&lt;$E$8,X137+Y137,$E$8)</f>
        <v>0</v>
      </c>
      <c r="AA137" s="59">
        <f aca="true" t="shared" si="28" ref="AA137:AA200">X137+Y137-Z137</f>
        <v>0</v>
      </c>
      <c r="AB137" s="59">
        <f t="shared" si="24"/>
        <v>0</v>
      </c>
      <c r="AC137" s="59">
        <f aca="true" t="shared" si="29" ref="AC137:AC200">AB137*$E$5/12</f>
        <v>0</v>
      </c>
      <c r="AD137" s="60">
        <f aca="true" t="shared" si="30" ref="AD137:AD200">IF(AB137+AC137&lt;$E$11,AB137+AC137,$E$11)</f>
        <v>0</v>
      </c>
      <c r="AE137" s="59">
        <f t="shared" si="20"/>
        <v>0</v>
      </c>
      <c r="AF137" s="59">
        <f t="shared" si="25"/>
        <v>0</v>
      </c>
      <c r="AG137" s="59">
        <f aca="true" t="shared" si="31" ref="AG137:AG200">AF137*$E$5/12</f>
        <v>0</v>
      </c>
      <c r="AH137" s="60">
        <f aca="true" t="shared" si="32" ref="AH137:AH200">IF(AF137+AG137&lt;$E$16,AF137+AG137,$E$16)</f>
        <v>0</v>
      </c>
      <c r="AI137" s="59">
        <f t="shared" si="21"/>
        <v>0</v>
      </c>
    </row>
    <row r="138" spans="8:35" ht="14.25">
      <c r="H138" s="35"/>
      <c r="I138" s="35"/>
      <c r="J138" s="12"/>
      <c r="K138" s="12"/>
      <c r="L138" s="35"/>
      <c r="N138" s="12"/>
      <c r="O138" s="12"/>
      <c r="P138" s="12"/>
      <c r="Q138" s="12"/>
      <c r="R138" s="13"/>
      <c r="W138" s="58">
        <f t="shared" si="22"/>
        <v>130</v>
      </c>
      <c r="X138" s="59">
        <f t="shared" si="23"/>
        <v>0</v>
      </c>
      <c r="Y138" s="59">
        <f t="shared" si="26"/>
        <v>0</v>
      </c>
      <c r="Z138" s="60">
        <f t="shared" si="27"/>
        <v>0</v>
      </c>
      <c r="AA138" s="59">
        <f t="shared" si="28"/>
        <v>0</v>
      </c>
      <c r="AB138" s="59">
        <f t="shared" si="24"/>
        <v>0</v>
      </c>
      <c r="AC138" s="59">
        <f t="shared" si="29"/>
        <v>0</v>
      </c>
      <c r="AD138" s="60">
        <f t="shared" si="30"/>
        <v>0</v>
      </c>
      <c r="AE138" s="59">
        <f aca="true" t="shared" si="33" ref="AE138:AE201">AB138+AC138-AD138</f>
        <v>0</v>
      </c>
      <c r="AF138" s="59">
        <f t="shared" si="25"/>
        <v>0</v>
      </c>
      <c r="AG138" s="59">
        <f t="shared" si="31"/>
        <v>0</v>
      </c>
      <c r="AH138" s="60">
        <f t="shared" si="32"/>
        <v>0</v>
      </c>
      <c r="AI138" s="59">
        <f aca="true" t="shared" si="34" ref="AI138:AI201">AF138+AG138-AH138</f>
        <v>0</v>
      </c>
    </row>
    <row r="139" spans="8:35" ht="14.25">
      <c r="H139" s="35"/>
      <c r="I139" s="35"/>
      <c r="J139" s="12"/>
      <c r="K139" s="12"/>
      <c r="L139" s="35"/>
      <c r="N139" s="12"/>
      <c r="O139" s="12"/>
      <c r="P139" s="12"/>
      <c r="Q139" s="12"/>
      <c r="R139" s="13"/>
      <c r="W139" s="58">
        <f aca="true" t="shared" si="35" ref="W139:W202">W138+1</f>
        <v>131</v>
      </c>
      <c r="X139" s="59">
        <f aca="true" t="shared" si="36" ref="X139:X202">AA138</f>
        <v>0</v>
      </c>
      <c r="Y139" s="59">
        <f t="shared" si="26"/>
        <v>0</v>
      </c>
      <c r="Z139" s="60">
        <f t="shared" si="27"/>
        <v>0</v>
      </c>
      <c r="AA139" s="59">
        <f t="shared" si="28"/>
        <v>0</v>
      </c>
      <c r="AB139" s="59">
        <f aca="true" t="shared" si="37" ref="AB139:AB202">AE138</f>
        <v>0</v>
      </c>
      <c r="AC139" s="59">
        <f t="shared" si="29"/>
        <v>0</v>
      </c>
      <c r="AD139" s="60">
        <f t="shared" si="30"/>
        <v>0</v>
      </c>
      <c r="AE139" s="59">
        <f t="shared" si="33"/>
        <v>0</v>
      </c>
      <c r="AF139" s="59">
        <f aca="true" t="shared" si="38" ref="AF139:AF202">AI138</f>
        <v>0</v>
      </c>
      <c r="AG139" s="59">
        <f t="shared" si="31"/>
        <v>0</v>
      </c>
      <c r="AH139" s="60">
        <f t="shared" si="32"/>
        <v>0</v>
      </c>
      <c r="AI139" s="59">
        <f t="shared" si="34"/>
        <v>0</v>
      </c>
    </row>
    <row r="140" spans="8:35" ht="14.25">
      <c r="H140" s="35"/>
      <c r="I140" s="35"/>
      <c r="J140" s="12"/>
      <c r="K140" s="12"/>
      <c r="L140" s="35"/>
      <c r="N140" s="12"/>
      <c r="O140" s="12"/>
      <c r="P140" s="12"/>
      <c r="Q140" s="12"/>
      <c r="R140" s="13"/>
      <c r="W140" s="58">
        <f t="shared" si="35"/>
        <v>132</v>
      </c>
      <c r="X140" s="59">
        <f t="shared" si="36"/>
        <v>0</v>
      </c>
      <c r="Y140" s="59">
        <f t="shared" si="26"/>
        <v>0</v>
      </c>
      <c r="Z140" s="60">
        <f t="shared" si="27"/>
        <v>0</v>
      </c>
      <c r="AA140" s="59">
        <f t="shared" si="28"/>
        <v>0</v>
      </c>
      <c r="AB140" s="59">
        <f t="shared" si="37"/>
        <v>0</v>
      </c>
      <c r="AC140" s="59">
        <f t="shared" si="29"/>
        <v>0</v>
      </c>
      <c r="AD140" s="60">
        <f t="shared" si="30"/>
        <v>0</v>
      </c>
      <c r="AE140" s="59">
        <f t="shared" si="33"/>
        <v>0</v>
      </c>
      <c r="AF140" s="59">
        <f t="shared" si="38"/>
        <v>0</v>
      </c>
      <c r="AG140" s="59">
        <f t="shared" si="31"/>
        <v>0</v>
      </c>
      <c r="AH140" s="60">
        <f t="shared" si="32"/>
        <v>0</v>
      </c>
      <c r="AI140" s="59">
        <f t="shared" si="34"/>
        <v>0</v>
      </c>
    </row>
    <row r="141" spans="8:35" ht="14.25">
      <c r="H141" s="35"/>
      <c r="I141" s="35"/>
      <c r="J141" s="12"/>
      <c r="K141" s="12"/>
      <c r="L141" s="35"/>
      <c r="N141" s="12"/>
      <c r="O141" s="12"/>
      <c r="P141" s="12"/>
      <c r="Q141" s="12"/>
      <c r="R141" s="13"/>
      <c r="W141" s="58">
        <f t="shared" si="35"/>
        <v>133</v>
      </c>
      <c r="X141" s="59">
        <f t="shared" si="36"/>
        <v>0</v>
      </c>
      <c r="Y141" s="59">
        <f t="shared" si="26"/>
        <v>0</v>
      </c>
      <c r="Z141" s="60">
        <f t="shared" si="27"/>
        <v>0</v>
      </c>
      <c r="AA141" s="59">
        <f t="shared" si="28"/>
        <v>0</v>
      </c>
      <c r="AB141" s="59">
        <f t="shared" si="37"/>
        <v>0</v>
      </c>
      <c r="AC141" s="59">
        <f t="shared" si="29"/>
        <v>0</v>
      </c>
      <c r="AD141" s="60">
        <f t="shared" si="30"/>
        <v>0</v>
      </c>
      <c r="AE141" s="59">
        <f t="shared" si="33"/>
        <v>0</v>
      </c>
      <c r="AF141" s="59">
        <f t="shared" si="38"/>
        <v>0</v>
      </c>
      <c r="AG141" s="59">
        <f t="shared" si="31"/>
        <v>0</v>
      </c>
      <c r="AH141" s="60">
        <f t="shared" si="32"/>
        <v>0</v>
      </c>
      <c r="AI141" s="59">
        <f t="shared" si="34"/>
        <v>0</v>
      </c>
    </row>
    <row r="142" spans="8:35" ht="14.25">
      <c r="H142" s="35"/>
      <c r="I142" s="35"/>
      <c r="J142" s="12"/>
      <c r="K142" s="12"/>
      <c r="L142" s="35"/>
      <c r="N142" s="12"/>
      <c r="O142" s="12"/>
      <c r="P142" s="12"/>
      <c r="Q142" s="12"/>
      <c r="R142" s="13"/>
      <c r="W142" s="58">
        <f t="shared" si="35"/>
        <v>134</v>
      </c>
      <c r="X142" s="59">
        <f t="shared" si="36"/>
        <v>0</v>
      </c>
      <c r="Y142" s="59">
        <f t="shared" si="26"/>
        <v>0</v>
      </c>
      <c r="Z142" s="60">
        <f t="shared" si="27"/>
        <v>0</v>
      </c>
      <c r="AA142" s="59">
        <f t="shared" si="28"/>
        <v>0</v>
      </c>
      <c r="AB142" s="59">
        <f t="shared" si="37"/>
        <v>0</v>
      </c>
      <c r="AC142" s="59">
        <f t="shared" si="29"/>
        <v>0</v>
      </c>
      <c r="AD142" s="60">
        <f t="shared" si="30"/>
        <v>0</v>
      </c>
      <c r="AE142" s="59">
        <f t="shared" si="33"/>
        <v>0</v>
      </c>
      <c r="AF142" s="59">
        <f t="shared" si="38"/>
        <v>0</v>
      </c>
      <c r="AG142" s="59">
        <f t="shared" si="31"/>
        <v>0</v>
      </c>
      <c r="AH142" s="60">
        <f t="shared" si="32"/>
        <v>0</v>
      </c>
      <c r="AI142" s="59">
        <f t="shared" si="34"/>
        <v>0</v>
      </c>
    </row>
    <row r="143" spans="8:35" ht="14.25">
      <c r="H143" s="35"/>
      <c r="I143" s="35"/>
      <c r="J143" s="12"/>
      <c r="K143" s="12"/>
      <c r="L143" s="35"/>
      <c r="N143" s="12"/>
      <c r="O143" s="12"/>
      <c r="P143" s="12"/>
      <c r="Q143" s="12"/>
      <c r="R143" s="13"/>
      <c r="W143" s="58">
        <f t="shared" si="35"/>
        <v>135</v>
      </c>
      <c r="X143" s="59">
        <f t="shared" si="36"/>
        <v>0</v>
      </c>
      <c r="Y143" s="59">
        <f t="shared" si="26"/>
        <v>0</v>
      </c>
      <c r="Z143" s="60">
        <f t="shared" si="27"/>
        <v>0</v>
      </c>
      <c r="AA143" s="59">
        <f t="shared" si="28"/>
        <v>0</v>
      </c>
      <c r="AB143" s="59">
        <f t="shared" si="37"/>
        <v>0</v>
      </c>
      <c r="AC143" s="59">
        <f t="shared" si="29"/>
        <v>0</v>
      </c>
      <c r="AD143" s="60">
        <f t="shared" si="30"/>
        <v>0</v>
      </c>
      <c r="AE143" s="59">
        <f t="shared" si="33"/>
        <v>0</v>
      </c>
      <c r="AF143" s="59">
        <f t="shared" si="38"/>
        <v>0</v>
      </c>
      <c r="AG143" s="59">
        <f t="shared" si="31"/>
        <v>0</v>
      </c>
      <c r="AH143" s="60">
        <f t="shared" si="32"/>
        <v>0</v>
      </c>
      <c r="AI143" s="59">
        <f t="shared" si="34"/>
        <v>0</v>
      </c>
    </row>
    <row r="144" spans="8:35" ht="14.25">
      <c r="H144" s="35"/>
      <c r="I144" s="35"/>
      <c r="J144" s="12"/>
      <c r="K144" s="12"/>
      <c r="L144" s="35"/>
      <c r="N144" s="12"/>
      <c r="O144" s="12"/>
      <c r="P144" s="12"/>
      <c r="Q144" s="12"/>
      <c r="R144" s="13"/>
      <c r="W144" s="58">
        <f t="shared" si="35"/>
        <v>136</v>
      </c>
      <c r="X144" s="59">
        <f t="shared" si="36"/>
        <v>0</v>
      </c>
      <c r="Y144" s="59">
        <f t="shared" si="26"/>
        <v>0</v>
      </c>
      <c r="Z144" s="60">
        <f t="shared" si="27"/>
        <v>0</v>
      </c>
      <c r="AA144" s="59">
        <f t="shared" si="28"/>
        <v>0</v>
      </c>
      <c r="AB144" s="59">
        <f t="shared" si="37"/>
        <v>0</v>
      </c>
      <c r="AC144" s="59">
        <f t="shared" si="29"/>
        <v>0</v>
      </c>
      <c r="AD144" s="60">
        <f t="shared" si="30"/>
        <v>0</v>
      </c>
      <c r="AE144" s="59">
        <f t="shared" si="33"/>
        <v>0</v>
      </c>
      <c r="AF144" s="59">
        <f t="shared" si="38"/>
        <v>0</v>
      </c>
      <c r="AG144" s="59">
        <f t="shared" si="31"/>
        <v>0</v>
      </c>
      <c r="AH144" s="60">
        <f t="shared" si="32"/>
        <v>0</v>
      </c>
      <c r="AI144" s="59">
        <f t="shared" si="34"/>
        <v>0</v>
      </c>
    </row>
    <row r="145" spans="8:35" ht="14.25">
      <c r="H145" s="35"/>
      <c r="I145" s="35"/>
      <c r="J145" s="12"/>
      <c r="K145" s="12"/>
      <c r="L145" s="35"/>
      <c r="N145" s="12"/>
      <c r="O145" s="12"/>
      <c r="P145" s="12"/>
      <c r="Q145" s="12"/>
      <c r="R145" s="13"/>
      <c r="W145" s="58">
        <f t="shared" si="35"/>
        <v>137</v>
      </c>
      <c r="X145" s="59">
        <f t="shared" si="36"/>
        <v>0</v>
      </c>
      <c r="Y145" s="59">
        <f t="shared" si="26"/>
        <v>0</v>
      </c>
      <c r="Z145" s="60">
        <f t="shared" si="27"/>
        <v>0</v>
      </c>
      <c r="AA145" s="59">
        <f t="shared" si="28"/>
        <v>0</v>
      </c>
      <c r="AB145" s="59">
        <f t="shared" si="37"/>
        <v>0</v>
      </c>
      <c r="AC145" s="59">
        <f t="shared" si="29"/>
        <v>0</v>
      </c>
      <c r="AD145" s="60">
        <f t="shared" si="30"/>
        <v>0</v>
      </c>
      <c r="AE145" s="59">
        <f t="shared" si="33"/>
        <v>0</v>
      </c>
      <c r="AF145" s="59">
        <f t="shared" si="38"/>
        <v>0</v>
      </c>
      <c r="AG145" s="59">
        <f t="shared" si="31"/>
        <v>0</v>
      </c>
      <c r="AH145" s="60">
        <f t="shared" si="32"/>
        <v>0</v>
      </c>
      <c r="AI145" s="59">
        <f t="shared" si="34"/>
        <v>0</v>
      </c>
    </row>
    <row r="146" spans="8:35" ht="14.25">
      <c r="H146" s="35"/>
      <c r="I146" s="35"/>
      <c r="J146" s="12"/>
      <c r="K146" s="12"/>
      <c r="L146" s="35"/>
      <c r="N146" s="12"/>
      <c r="O146" s="12"/>
      <c r="P146" s="12"/>
      <c r="Q146" s="12"/>
      <c r="R146" s="13"/>
      <c r="W146" s="58">
        <f t="shared" si="35"/>
        <v>138</v>
      </c>
      <c r="X146" s="59">
        <f t="shared" si="36"/>
        <v>0</v>
      </c>
      <c r="Y146" s="59">
        <f t="shared" si="26"/>
        <v>0</v>
      </c>
      <c r="Z146" s="60">
        <f t="shared" si="27"/>
        <v>0</v>
      </c>
      <c r="AA146" s="59">
        <f t="shared" si="28"/>
        <v>0</v>
      </c>
      <c r="AB146" s="59">
        <f t="shared" si="37"/>
        <v>0</v>
      </c>
      <c r="AC146" s="59">
        <f t="shared" si="29"/>
        <v>0</v>
      </c>
      <c r="AD146" s="60">
        <f t="shared" si="30"/>
        <v>0</v>
      </c>
      <c r="AE146" s="59">
        <f t="shared" si="33"/>
        <v>0</v>
      </c>
      <c r="AF146" s="59">
        <f t="shared" si="38"/>
        <v>0</v>
      </c>
      <c r="AG146" s="59">
        <f t="shared" si="31"/>
        <v>0</v>
      </c>
      <c r="AH146" s="60">
        <f t="shared" si="32"/>
        <v>0</v>
      </c>
      <c r="AI146" s="59">
        <f t="shared" si="34"/>
        <v>0</v>
      </c>
    </row>
    <row r="147" spans="8:35" ht="14.25">
      <c r="H147" s="35"/>
      <c r="I147" s="35"/>
      <c r="J147" s="12"/>
      <c r="K147" s="12"/>
      <c r="L147" s="35"/>
      <c r="N147" s="12"/>
      <c r="O147" s="12"/>
      <c r="P147" s="12"/>
      <c r="Q147" s="12"/>
      <c r="R147" s="13"/>
      <c r="W147" s="58">
        <f t="shared" si="35"/>
        <v>139</v>
      </c>
      <c r="X147" s="59">
        <f t="shared" si="36"/>
        <v>0</v>
      </c>
      <c r="Y147" s="59">
        <f t="shared" si="26"/>
        <v>0</v>
      </c>
      <c r="Z147" s="60">
        <f t="shared" si="27"/>
        <v>0</v>
      </c>
      <c r="AA147" s="59">
        <f t="shared" si="28"/>
        <v>0</v>
      </c>
      <c r="AB147" s="59">
        <f t="shared" si="37"/>
        <v>0</v>
      </c>
      <c r="AC147" s="59">
        <f t="shared" si="29"/>
        <v>0</v>
      </c>
      <c r="AD147" s="60">
        <f t="shared" si="30"/>
        <v>0</v>
      </c>
      <c r="AE147" s="59">
        <f t="shared" si="33"/>
        <v>0</v>
      </c>
      <c r="AF147" s="59">
        <f t="shared" si="38"/>
        <v>0</v>
      </c>
      <c r="AG147" s="59">
        <f t="shared" si="31"/>
        <v>0</v>
      </c>
      <c r="AH147" s="60">
        <f t="shared" si="32"/>
        <v>0</v>
      </c>
      <c r="AI147" s="59">
        <f t="shared" si="34"/>
        <v>0</v>
      </c>
    </row>
    <row r="148" spans="8:35" ht="14.25">
      <c r="H148" s="35"/>
      <c r="I148" s="35"/>
      <c r="J148" s="12"/>
      <c r="K148" s="12"/>
      <c r="L148" s="35"/>
      <c r="N148" s="12"/>
      <c r="O148" s="12"/>
      <c r="P148" s="12"/>
      <c r="Q148" s="12"/>
      <c r="R148" s="13"/>
      <c r="W148" s="58">
        <f t="shared" si="35"/>
        <v>140</v>
      </c>
      <c r="X148" s="59">
        <f t="shared" si="36"/>
        <v>0</v>
      </c>
      <c r="Y148" s="59">
        <f t="shared" si="26"/>
        <v>0</v>
      </c>
      <c r="Z148" s="60">
        <f t="shared" si="27"/>
        <v>0</v>
      </c>
      <c r="AA148" s="59">
        <f t="shared" si="28"/>
        <v>0</v>
      </c>
      <c r="AB148" s="59">
        <f t="shared" si="37"/>
        <v>0</v>
      </c>
      <c r="AC148" s="59">
        <f t="shared" si="29"/>
        <v>0</v>
      </c>
      <c r="AD148" s="60">
        <f t="shared" si="30"/>
        <v>0</v>
      </c>
      <c r="AE148" s="59">
        <f t="shared" si="33"/>
        <v>0</v>
      </c>
      <c r="AF148" s="59">
        <f t="shared" si="38"/>
        <v>0</v>
      </c>
      <c r="AG148" s="59">
        <f t="shared" si="31"/>
        <v>0</v>
      </c>
      <c r="AH148" s="60">
        <f t="shared" si="32"/>
        <v>0</v>
      </c>
      <c r="AI148" s="59">
        <f t="shared" si="34"/>
        <v>0</v>
      </c>
    </row>
    <row r="149" spans="8:35" ht="14.25">
      <c r="H149" s="35"/>
      <c r="I149" s="35"/>
      <c r="J149" s="12"/>
      <c r="K149" s="12"/>
      <c r="L149" s="35"/>
      <c r="N149" s="12"/>
      <c r="O149" s="12"/>
      <c r="P149" s="12"/>
      <c r="Q149" s="12"/>
      <c r="R149" s="13"/>
      <c r="W149" s="58">
        <f t="shared" si="35"/>
        <v>141</v>
      </c>
      <c r="X149" s="59">
        <f t="shared" si="36"/>
        <v>0</v>
      </c>
      <c r="Y149" s="59">
        <f t="shared" si="26"/>
        <v>0</v>
      </c>
      <c r="Z149" s="60">
        <f t="shared" si="27"/>
        <v>0</v>
      </c>
      <c r="AA149" s="59">
        <f t="shared" si="28"/>
        <v>0</v>
      </c>
      <c r="AB149" s="59">
        <f t="shared" si="37"/>
        <v>0</v>
      </c>
      <c r="AC149" s="59">
        <f t="shared" si="29"/>
        <v>0</v>
      </c>
      <c r="AD149" s="60">
        <f t="shared" si="30"/>
        <v>0</v>
      </c>
      <c r="AE149" s="59">
        <f t="shared" si="33"/>
        <v>0</v>
      </c>
      <c r="AF149" s="59">
        <f t="shared" si="38"/>
        <v>0</v>
      </c>
      <c r="AG149" s="59">
        <f t="shared" si="31"/>
        <v>0</v>
      </c>
      <c r="AH149" s="60">
        <f t="shared" si="32"/>
        <v>0</v>
      </c>
      <c r="AI149" s="59">
        <f t="shared" si="34"/>
        <v>0</v>
      </c>
    </row>
    <row r="150" spans="8:35" ht="14.25">
      <c r="H150" s="35"/>
      <c r="I150" s="35"/>
      <c r="J150" s="12"/>
      <c r="K150" s="12"/>
      <c r="L150" s="35"/>
      <c r="N150" s="12"/>
      <c r="O150" s="12"/>
      <c r="P150" s="12"/>
      <c r="Q150" s="12"/>
      <c r="R150" s="13"/>
      <c r="W150" s="58">
        <f t="shared" si="35"/>
        <v>142</v>
      </c>
      <c r="X150" s="59">
        <f t="shared" si="36"/>
        <v>0</v>
      </c>
      <c r="Y150" s="59">
        <f t="shared" si="26"/>
        <v>0</v>
      </c>
      <c r="Z150" s="60">
        <f t="shared" si="27"/>
        <v>0</v>
      </c>
      <c r="AA150" s="59">
        <f t="shared" si="28"/>
        <v>0</v>
      </c>
      <c r="AB150" s="59">
        <f t="shared" si="37"/>
        <v>0</v>
      </c>
      <c r="AC150" s="59">
        <f t="shared" si="29"/>
        <v>0</v>
      </c>
      <c r="AD150" s="60">
        <f t="shared" si="30"/>
        <v>0</v>
      </c>
      <c r="AE150" s="59">
        <f t="shared" si="33"/>
        <v>0</v>
      </c>
      <c r="AF150" s="59">
        <f t="shared" si="38"/>
        <v>0</v>
      </c>
      <c r="AG150" s="59">
        <f t="shared" si="31"/>
        <v>0</v>
      </c>
      <c r="AH150" s="60">
        <f t="shared" si="32"/>
        <v>0</v>
      </c>
      <c r="AI150" s="59">
        <f t="shared" si="34"/>
        <v>0</v>
      </c>
    </row>
    <row r="151" spans="8:35" ht="14.25">
      <c r="H151" s="35"/>
      <c r="I151" s="35"/>
      <c r="J151" s="12"/>
      <c r="K151" s="12"/>
      <c r="L151" s="35"/>
      <c r="N151" s="12"/>
      <c r="O151" s="12"/>
      <c r="P151" s="12"/>
      <c r="Q151" s="12"/>
      <c r="R151" s="13"/>
      <c r="W151" s="58">
        <f t="shared" si="35"/>
        <v>143</v>
      </c>
      <c r="X151" s="59">
        <f t="shared" si="36"/>
        <v>0</v>
      </c>
      <c r="Y151" s="59">
        <f t="shared" si="26"/>
        <v>0</v>
      </c>
      <c r="Z151" s="60">
        <f t="shared" si="27"/>
        <v>0</v>
      </c>
      <c r="AA151" s="59">
        <f t="shared" si="28"/>
        <v>0</v>
      </c>
      <c r="AB151" s="59">
        <f t="shared" si="37"/>
        <v>0</v>
      </c>
      <c r="AC151" s="59">
        <f t="shared" si="29"/>
        <v>0</v>
      </c>
      <c r="AD151" s="60">
        <f t="shared" si="30"/>
        <v>0</v>
      </c>
      <c r="AE151" s="59">
        <f t="shared" si="33"/>
        <v>0</v>
      </c>
      <c r="AF151" s="59">
        <f t="shared" si="38"/>
        <v>0</v>
      </c>
      <c r="AG151" s="59">
        <f t="shared" si="31"/>
        <v>0</v>
      </c>
      <c r="AH151" s="60">
        <f t="shared" si="32"/>
        <v>0</v>
      </c>
      <c r="AI151" s="59">
        <f t="shared" si="34"/>
        <v>0</v>
      </c>
    </row>
    <row r="152" spans="8:35" ht="14.25">
      <c r="H152" s="35"/>
      <c r="I152" s="35"/>
      <c r="J152" s="12"/>
      <c r="K152" s="12"/>
      <c r="L152" s="35"/>
      <c r="N152" s="12"/>
      <c r="O152" s="12"/>
      <c r="P152" s="12"/>
      <c r="Q152" s="12"/>
      <c r="R152" s="13"/>
      <c r="W152" s="58">
        <f t="shared" si="35"/>
        <v>144</v>
      </c>
      <c r="X152" s="59">
        <f t="shared" si="36"/>
        <v>0</v>
      </c>
      <c r="Y152" s="59">
        <f t="shared" si="26"/>
        <v>0</v>
      </c>
      <c r="Z152" s="60">
        <f t="shared" si="27"/>
        <v>0</v>
      </c>
      <c r="AA152" s="59">
        <f t="shared" si="28"/>
        <v>0</v>
      </c>
      <c r="AB152" s="59">
        <f t="shared" si="37"/>
        <v>0</v>
      </c>
      <c r="AC152" s="59">
        <f t="shared" si="29"/>
        <v>0</v>
      </c>
      <c r="AD152" s="60">
        <f t="shared" si="30"/>
        <v>0</v>
      </c>
      <c r="AE152" s="59">
        <f t="shared" si="33"/>
        <v>0</v>
      </c>
      <c r="AF152" s="59">
        <f t="shared" si="38"/>
        <v>0</v>
      </c>
      <c r="AG152" s="59">
        <f t="shared" si="31"/>
        <v>0</v>
      </c>
      <c r="AH152" s="60">
        <f t="shared" si="32"/>
        <v>0</v>
      </c>
      <c r="AI152" s="59">
        <f t="shared" si="34"/>
        <v>0</v>
      </c>
    </row>
    <row r="153" spans="8:35" ht="14.25">
      <c r="H153" s="35"/>
      <c r="I153" s="35"/>
      <c r="J153" s="12"/>
      <c r="K153" s="12"/>
      <c r="L153" s="35"/>
      <c r="N153" s="12"/>
      <c r="O153" s="12"/>
      <c r="P153" s="12"/>
      <c r="Q153" s="12"/>
      <c r="R153" s="13"/>
      <c r="W153" s="58">
        <f t="shared" si="35"/>
        <v>145</v>
      </c>
      <c r="X153" s="59">
        <f t="shared" si="36"/>
        <v>0</v>
      </c>
      <c r="Y153" s="59">
        <f t="shared" si="26"/>
        <v>0</v>
      </c>
      <c r="Z153" s="60">
        <f t="shared" si="27"/>
        <v>0</v>
      </c>
      <c r="AA153" s="59">
        <f t="shared" si="28"/>
        <v>0</v>
      </c>
      <c r="AB153" s="59">
        <f t="shared" si="37"/>
        <v>0</v>
      </c>
      <c r="AC153" s="59">
        <f t="shared" si="29"/>
        <v>0</v>
      </c>
      <c r="AD153" s="60">
        <f t="shared" si="30"/>
        <v>0</v>
      </c>
      <c r="AE153" s="59">
        <f t="shared" si="33"/>
        <v>0</v>
      </c>
      <c r="AF153" s="59">
        <f t="shared" si="38"/>
        <v>0</v>
      </c>
      <c r="AG153" s="59">
        <f t="shared" si="31"/>
        <v>0</v>
      </c>
      <c r="AH153" s="60">
        <f t="shared" si="32"/>
        <v>0</v>
      </c>
      <c r="AI153" s="59">
        <f t="shared" si="34"/>
        <v>0</v>
      </c>
    </row>
    <row r="154" spans="8:35" ht="14.25">
      <c r="H154" s="35"/>
      <c r="I154" s="35"/>
      <c r="J154" s="12"/>
      <c r="K154" s="12"/>
      <c r="L154" s="35"/>
      <c r="N154" s="12"/>
      <c r="O154" s="12"/>
      <c r="P154" s="12"/>
      <c r="Q154" s="12"/>
      <c r="R154" s="13"/>
      <c r="W154" s="58">
        <f t="shared" si="35"/>
        <v>146</v>
      </c>
      <c r="X154" s="59">
        <f t="shared" si="36"/>
        <v>0</v>
      </c>
      <c r="Y154" s="59">
        <f t="shared" si="26"/>
        <v>0</v>
      </c>
      <c r="Z154" s="60">
        <f t="shared" si="27"/>
        <v>0</v>
      </c>
      <c r="AA154" s="59">
        <f t="shared" si="28"/>
        <v>0</v>
      </c>
      <c r="AB154" s="59">
        <f t="shared" si="37"/>
        <v>0</v>
      </c>
      <c r="AC154" s="59">
        <f t="shared" si="29"/>
        <v>0</v>
      </c>
      <c r="AD154" s="60">
        <f t="shared" si="30"/>
        <v>0</v>
      </c>
      <c r="AE154" s="59">
        <f t="shared" si="33"/>
        <v>0</v>
      </c>
      <c r="AF154" s="59">
        <f t="shared" si="38"/>
        <v>0</v>
      </c>
      <c r="AG154" s="59">
        <f t="shared" si="31"/>
        <v>0</v>
      </c>
      <c r="AH154" s="60">
        <f t="shared" si="32"/>
        <v>0</v>
      </c>
      <c r="AI154" s="59">
        <f t="shared" si="34"/>
        <v>0</v>
      </c>
    </row>
    <row r="155" spans="8:35" ht="14.25">
      <c r="H155" s="35"/>
      <c r="I155" s="35"/>
      <c r="J155" s="12"/>
      <c r="K155" s="12"/>
      <c r="L155" s="35"/>
      <c r="N155" s="12"/>
      <c r="O155" s="12"/>
      <c r="P155" s="12"/>
      <c r="Q155" s="12"/>
      <c r="R155" s="13"/>
      <c r="W155" s="58">
        <f t="shared" si="35"/>
        <v>147</v>
      </c>
      <c r="X155" s="59">
        <f t="shared" si="36"/>
        <v>0</v>
      </c>
      <c r="Y155" s="59">
        <f t="shared" si="26"/>
        <v>0</v>
      </c>
      <c r="Z155" s="60">
        <f t="shared" si="27"/>
        <v>0</v>
      </c>
      <c r="AA155" s="59">
        <f t="shared" si="28"/>
        <v>0</v>
      </c>
      <c r="AB155" s="59">
        <f t="shared" si="37"/>
        <v>0</v>
      </c>
      <c r="AC155" s="59">
        <f t="shared" si="29"/>
        <v>0</v>
      </c>
      <c r="AD155" s="60">
        <f t="shared" si="30"/>
        <v>0</v>
      </c>
      <c r="AE155" s="59">
        <f t="shared" si="33"/>
        <v>0</v>
      </c>
      <c r="AF155" s="59">
        <f t="shared" si="38"/>
        <v>0</v>
      </c>
      <c r="AG155" s="59">
        <f t="shared" si="31"/>
        <v>0</v>
      </c>
      <c r="AH155" s="60">
        <f t="shared" si="32"/>
        <v>0</v>
      </c>
      <c r="AI155" s="59">
        <f t="shared" si="34"/>
        <v>0</v>
      </c>
    </row>
    <row r="156" spans="8:35" ht="14.25">
      <c r="H156" s="35"/>
      <c r="I156" s="35"/>
      <c r="J156" s="12"/>
      <c r="K156" s="12"/>
      <c r="L156" s="35"/>
      <c r="N156" s="12"/>
      <c r="O156" s="12"/>
      <c r="P156" s="12"/>
      <c r="Q156" s="12"/>
      <c r="R156" s="13"/>
      <c r="W156" s="58">
        <f t="shared" si="35"/>
        <v>148</v>
      </c>
      <c r="X156" s="59">
        <f t="shared" si="36"/>
        <v>0</v>
      </c>
      <c r="Y156" s="59">
        <f t="shared" si="26"/>
        <v>0</v>
      </c>
      <c r="Z156" s="60">
        <f t="shared" si="27"/>
        <v>0</v>
      </c>
      <c r="AA156" s="59">
        <f t="shared" si="28"/>
        <v>0</v>
      </c>
      <c r="AB156" s="59">
        <f t="shared" si="37"/>
        <v>0</v>
      </c>
      <c r="AC156" s="59">
        <f t="shared" si="29"/>
        <v>0</v>
      </c>
      <c r="AD156" s="60">
        <f t="shared" si="30"/>
        <v>0</v>
      </c>
      <c r="AE156" s="59">
        <f t="shared" si="33"/>
        <v>0</v>
      </c>
      <c r="AF156" s="59">
        <f t="shared" si="38"/>
        <v>0</v>
      </c>
      <c r="AG156" s="59">
        <f t="shared" si="31"/>
        <v>0</v>
      </c>
      <c r="AH156" s="60">
        <f t="shared" si="32"/>
        <v>0</v>
      </c>
      <c r="AI156" s="59">
        <f t="shared" si="34"/>
        <v>0</v>
      </c>
    </row>
    <row r="157" spans="8:35" ht="14.25">
      <c r="H157" s="35"/>
      <c r="I157" s="35"/>
      <c r="J157" s="12"/>
      <c r="K157" s="12"/>
      <c r="L157" s="35"/>
      <c r="N157" s="12"/>
      <c r="O157" s="12"/>
      <c r="P157" s="12"/>
      <c r="Q157" s="12"/>
      <c r="R157" s="13"/>
      <c r="W157" s="58">
        <f t="shared" si="35"/>
        <v>149</v>
      </c>
      <c r="X157" s="59">
        <f t="shared" si="36"/>
        <v>0</v>
      </c>
      <c r="Y157" s="59">
        <f t="shared" si="26"/>
        <v>0</v>
      </c>
      <c r="Z157" s="60">
        <f t="shared" si="27"/>
        <v>0</v>
      </c>
      <c r="AA157" s="59">
        <f t="shared" si="28"/>
        <v>0</v>
      </c>
      <c r="AB157" s="59">
        <f t="shared" si="37"/>
        <v>0</v>
      </c>
      <c r="AC157" s="59">
        <f t="shared" si="29"/>
        <v>0</v>
      </c>
      <c r="AD157" s="60">
        <f t="shared" si="30"/>
        <v>0</v>
      </c>
      <c r="AE157" s="59">
        <f t="shared" si="33"/>
        <v>0</v>
      </c>
      <c r="AF157" s="59">
        <f t="shared" si="38"/>
        <v>0</v>
      </c>
      <c r="AG157" s="59">
        <f t="shared" si="31"/>
        <v>0</v>
      </c>
      <c r="AH157" s="60">
        <f t="shared" si="32"/>
        <v>0</v>
      </c>
      <c r="AI157" s="59">
        <f t="shared" si="34"/>
        <v>0</v>
      </c>
    </row>
    <row r="158" spans="8:35" ht="14.25">
      <c r="H158" s="35"/>
      <c r="I158" s="35"/>
      <c r="J158" s="12"/>
      <c r="K158" s="12"/>
      <c r="L158" s="35"/>
      <c r="N158" s="12"/>
      <c r="O158" s="12"/>
      <c r="P158" s="12"/>
      <c r="Q158" s="12"/>
      <c r="R158" s="13"/>
      <c r="W158" s="58">
        <f t="shared" si="35"/>
        <v>150</v>
      </c>
      <c r="X158" s="59">
        <f t="shared" si="36"/>
        <v>0</v>
      </c>
      <c r="Y158" s="59">
        <f t="shared" si="26"/>
        <v>0</v>
      </c>
      <c r="Z158" s="60">
        <f t="shared" si="27"/>
        <v>0</v>
      </c>
      <c r="AA158" s="59">
        <f t="shared" si="28"/>
        <v>0</v>
      </c>
      <c r="AB158" s="59">
        <f t="shared" si="37"/>
        <v>0</v>
      </c>
      <c r="AC158" s="59">
        <f t="shared" si="29"/>
        <v>0</v>
      </c>
      <c r="AD158" s="60">
        <f t="shared" si="30"/>
        <v>0</v>
      </c>
      <c r="AE158" s="59">
        <f t="shared" si="33"/>
        <v>0</v>
      </c>
      <c r="AF158" s="59">
        <f t="shared" si="38"/>
        <v>0</v>
      </c>
      <c r="AG158" s="59">
        <f t="shared" si="31"/>
        <v>0</v>
      </c>
      <c r="AH158" s="60">
        <f t="shared" si="32"/>
        <v>0</v>
      </c>
      <c r="AI158" s="59">
        <f t="shared" si="34"/>
        <v>0</v>
      </c>
    </row>
    <row r="159" spans="8:35" ht="14.25">
      <c r="H159" s="35"/>
      <c r="I159" s="35"/>
      <c r="J159" s="12"/>
      <c r="K159" s="12"/>
      <c r="L159" s="35"/>
      <c r="N159" s="12"/>
      <c r="O159" s="12"/>
      <c r="P159" s="12"/>
      <c r="Q159" s="12"/>
      <c r="R159" s="13"/>
      <c r="W159" s="58">
        <f t="shared" si="35"/>
        <v>151</v>
      </c>
      <c r="X159" s="59">
        <f t="shared" si="36"/>
        <v>0</v>
      </c>
      <c r="Y159" s="59">
        <f t="shared" si="26"/>
        <v>0</v>
      </c>
      <c r="Z159" s="60">
        <f t="shared" si="27"/>
        <v>0</v>
      </c>
      <c r="AA159" s="59">
        <f t="shared" si="28"/>
        <v>0</v>
      </c>
      <c r="AB159" s="59">
        <f t="shared" si="37"/>
        <v>0</v>
      </c>
      <c r="AC159" s="59">
        <f t="shared" si="29"/>
        <v>0</v>
      </c>
      <c r="AD159" s="60">
        <f t="shared" si="30"/>
        <v>0</v>
      </c>
      <c r="AE159" s="59">
        <f t="shared" si="33"/>
        <v>0</v>
      </c>
      <c r="AF159" s="59">
        <f t="shared" si="38"/>
        <v>0</v>
      </c>
      <c r="AG159" s="59">
        <f t="shared" si="31"/>
        <v>0</v>
      </c>
      <c r="AH159" s="60">
        <f t="shared" si="32"/>
        <v>0</v>
      </c>
      <c r="AI159" s="59">
        <f t="shared" si="34"/>
        <v>0</v>
      </c>
    </row>
    <row r="160" spans="8:35" ht="14.25">
      <c r="H160" s="35"/>
      <c r="I160" s="35"/>
      <c r="J160" s="12"/>
      <c r="K160" s="12"/>
      <c r="L160" s="35"/>
      <c r="N160" s="12"/>
      <c r="O160" s="12"/>
      <c r="P160" s="12"/>
      <c r="Q160" s="12"/>
      <c r="R160" s="13"/>
      <c r="W160" s="58">
        <f t="shared" si="35"/>
        <v>152</v>
      </c>
      <c r="X160" s="59">
        <f t="shared" si="36"/>
        <v>0</v>
      </c>
      <c r="Y160" s="59">
        <f t="shared" si="26"/>
        <v>0</v>
      </c>
      <c r="Z160" s="60">
        <f t="shared" si="27"/>
        <v>0</v>
      </c>
      <c r="AA160" s="59">
        <f t="shared" si="28"/>
        <v>0</v>
      </c>
      <c r="AB160" s="59">
        <f t="shared" si="37"/>
        <v>0</v>
      </c>
      <c r="AC160" s="59">
        <f t="shared" si="29"/>
        <v>0</v>
      </c>
      <c r="AD160" s="60">
        <f t="shared" si="30"/>
        <v>0</v>
      </c>
      <c r="AE160" s="59">
        <f t="shared" si="33"/>
        <v>0</v>
      </c>
      <c r="AF160" s="59">
        <f t="shared" si="38"/>
        <v>0</v>
      </c>
      <c r="AG160" s="59">
        <f t="shared" si="31"/>
        <v>0</v>
      </c>
      <c r="AH160" s="60">
        <f t="shared" si="32"/>
        <v>0</v>
      </c>
      <c r="AI160" s="59">
        <f t="shared" si="34"/>
        <v>0</v>
      </c>
    </row>
    <row r="161" spans="8:35" ht="14.25">
      <c r="H161" s="35"/>
      <c r="I161" s="35"/>
      <c r="J161" s="12"/>
      <c r="K161" s="12"/>
      <c r="L161" s="35"/>
      <c r="N161" s="12"/>
      <c r="O161" s="12"/>
      <c r="P161" s="12"/>
      <c r="Q161" s="12"/>
      <c r="R161" s="13"/>
      <c r="W161" s="58">
        <f t="shared" si="35"/>
        <v>153</v>
      </c>
      <c r="X161" s="59">
        <f t="shared" si="36"/>
        <v>0</v>
      </c>
      <c r="Y161" s="59">
        <f t="shared" si="26"/>
        <v>0</v>
      </c>
      <c r="Z161" s="60">
        <f t="shared" si="27"/>
        <v>0</v>
      </c>
      <c r="AA161" s="59">
        <f t="shared" si="28"/>
        <v>0</v>
      </c>
      <c r="AB161" s="59">
        <f t="shared" si="37"/>
        <v>0</v>
      </c>
      <c r="AC161" s="59">
        <f t="shared" si="29"/>
        <v>0</v>
      </c>
      <c r="AD161" s="60">
        <f t="shared" si="30"/>
        <v>0</v>
      </c>
      <c r="AE161" s="59">
        <f t="shared" si="33"/>
        <v>0</v>
      </c>
      <c r="AF161" s="59">
        <f t="shared" si="38"/>
        <v>0</v>
      </c>
      <c r="AG161" s="59">
        <f t="shared" si="31"/>
        <v>0</v>
      </c>
      <c r="AH161" s="60">
        <f t="shared" si="32"/>
        <v>0</v>
      </c>
      <c r="AI161" s="59">
        <f t="shared" si="34"/>
        <v>0</v>
      </c>
    </row>
    <row r="162" spans="8:35" ht="14.25">
      <c r="H162" s="35"/>
      <c r="I162" s="35"/>
      <c r="J162" s="12"/>
      <c r="K162" s="12"/>
      <c r="L162" s="35"/>
      <c r="N162" s="12"/>
      <c r="O162" s="12"/>
      <c r="P162" s="12"/>
      <c r="Q162" s="12"/>
      <c r="R162" s="13"/>
      <c r="W162" s="58">
        <f t="shared" si="35"/>
        <v>154</v>
      </c>
      <c r="X162" s="59">
        <f t="shared" si="36"/>
        <v>0</v>
      </c>
      <c r="Y162" s="59">
        <f t="shared" si="26"/>
        <v>0</v>
      </c>
      <c r="Z162" s="60">
        <f t="shared" si="27"/>
        <v>0</v>
      </c>
      <c r="AA162" s="59">
        <f t="shared" si="28"/>
        <v>0</v>
      </c>
      <c r="AB162" s="59">
        <f t="shared" si="37"/>
        <v>0</v>
      </c>
      <c r="AC162" s="59">
        <f t="shared" si="29"/>
        <v>0</v>
      </c>
      <c r="AD162" s="60">
        <f t="shared" si="30"/>
        <v>0</v>
      </c>
      <c r="AE162" s="59">
        <f t="shared" si="33"/>
        <v>0</v>
      </c>
      <c r="AF162" s="59">
        <f t="shared" si="38"/>
        <v>0</v>
      </c>
      <c r="AG162" s="59">
        <f t="shared" si="31"/>
        <v>0</v>
      </c>
      <c r="AH162" s="60">
        <f t="shared" si="32"/>
        <v>0</v>
      </c>
      <c r="AI162" s="59">
        <f t="shared" si="34"/>
        <v>0</v>
      </c>
    </row>
    <row r="163" spans="8:35" ht="14.25">
      <c r="H163" s="35"/>
      <c r="I163" s="35"/>
      <c r="J163" s="12"/>
      <c r="K163" s="12"/>
      <c r="L163" s="35"/>
      <c r="N163" s="12"/>
      <c r="O163" s="12"/>
      <c r="P163" s="12"/>
      <c r="Q163" s="12"/>
      <c r="R163" s="13"/>
      <c r="W163" s="58">
        <f t="shared" si="35"/>
        <v>155</v>
      </c>
      <c r="X163" s="59">
        <f t="shared" si="36"/>
        <v>0</v>
      </c>
      <c r="Y163" s="59">
        <f t="shared" si="26"/>
        <v>0</v>
      </c>
      <c r="Z163" s="60">
        <f t="shared" si="27"/>
        <v>0</v>
      </c>
      <c r="AA163" s="59">
        <f t="shared" si="28"/>
        <v>0</v>
      </c>
      <c r="AB163" s="59">
        <f t="shared" si="37"/>
        <v>0</v>
      </c>
      <c r="AC163" s="59">
        <f t="shared" si="29"/>
        <v>0</v>
      </c>
      <c r="AD163" s="60">
        <f t="shared" si="30"/>
        <v>0</v>
      </c>
      <c r="AE163" s="59">
        <f t="shared" si="33"/>
        <v>0</v>
      </c>
      <c r="AF163" s="59">
        <f t="shared" si="38"/>
        <v>0</v>
      </c>
      <c r="AG163" s="59">
        <f t="shared" si="31"/>
        <v>0</v>
      </c>
      <c r="AH163" s="60">
        <f t="shared" si="32"/>
        <v>0</v>
      </c>
      <c r="AI163" s="59">
        <f t="shared" si="34"/>
        <v>0</v>
      </c>
    </row>
    <row r="164" spans="8:35" ht="14.25">
      <c r="H164" s="35"/>
      <c r="I164" s="35"/>
      <c r="J164" s="12"/>
      <c r="K164" s="12"/>
      <c r="L164" s="35"/>
      <c r="N164" s="12"/>
      <c r="O164" s="12"/>
      <c r="P164" s="12"/>
      <c r="Q164" s="12"/>
      <c r="R164" s="13"/>
      <c r="W164" s="58">
        <f t="shared" si="35"/>
        <v>156</v>
      </c>
      <c r="X164" s="59">
        <f t="shared" si="36"/>
        <v>0</v>
      </c>
      <c r="Y164" s="59">
        <f t="shared" si="26"/>
        <v>0</v>
      </c>
      <c r="Z164" s="60">
        <f t="shared" si="27"/>
        <v>0</v>
      </c>
      <c r="AA164" s="59">
        <f t="shared" si="28"/>
        <v>0</v>
      </c>
      <c r="AB164" s="59">
        <f t="shared" si="37"/>
        <v>0</v>
      </c>
      <c r="AC164" s="59">
        <f t="shared" si="29"/>
        <v>0</v>
      </c>
      <c r="AD164" s="60">
        <f t="shared" si="30"/>
        <v>0</v>
      </c>
      <c r="AE164" s="59">
        <f t="shared" si="33"/>
        <v>0</v>
      </c>
      <c r="AF164" s="59">
        <f t="shared" si="38"/>
        <v>0</v>
      </c>
      <c r="AG164" s="59">
        <f t="shared" si="31"/>
        <v>0</v>
      </c>
      <c r="AH164" s="60">
        <f t="shared" si="32"/>
        <v>0</v>
      </c>
      <c r="AI164" s="59">
        <f t="shared" si="34"/>
        <v>0</v>
      </c>
    </row>
    <row r="165" spans="8:35" ht="14.25">
      <c r="H165" s="35"/>
      <c r="I165" s="35"/>
      <c r="J165" s="12"/>
      <c r="K165" s="12"/>
      <c r="L165" s="35"/>
      <c r="N165" s="12"/>
      <c r="O165" s="12"/>
      <c r="P165" s="12"/>
      <c r="Q165" s="12"/>
      <c r="R165" s="13"/>
      <c r="W165" s="58">
        <f t="shared" si="35"/>
        <v>157</v>
      </c>
      <c r="X165" s="59">
        <f t="shared" si="36"/>
        <v>0</v>
      </c>
      <c r="Y165" s="59">
        <f t="shared" si="26"/>
        <v>0</v>
      </c>
      <c r="Z165" s="60">
        <f t="shared" si="27"/>
        <v>0</v>
      </c>
      <c r="AA165" s="59">
        <f t="shared" si="28"/>
        <v>0</v>
      </c>
      <c r="AB165" s="59">
        <f t="shared" si="37"/>
        <v>0</v>
      </c>
      <c r="AC165" s="59">
        <f t="shared" si="29"/>
        <v>0</v>
      </c>
      <c r="AD165" s="60">
        <f t="shared" si="30"/>
        <v>0</v>
      </c>
      <c r="AE165" s="59">
        <f t="shared" si="33"/>
        <v>0</v>
      </c>
      <c r="AF165" s="59">
        <f t="shared" si="38"/>
        <v>0</v>
      </c>
      <c r="AG165" s="59">
        <f t="shared" si="31"/>
        <v>0</v>
      </c>
      <c r="AH165" s="60">
        <f t="shared" si="32"/>
        <v>0</v>
      </c>
      <c r="AI165" s="59">
        <f t="shared" si="34"/>
        <v>0</v>
      </c>
    </row>
    <row r="166" spans="8:35" ht="14.25">
      <c r="H166" s="35"/>
      <c r="I166" s="35"/>
      <c r="J166" s="12"/>
      <c r="K166" s="12"/>
      <c r="L166" s="35"/>
      <c r="N166" s="12"/>
      <c r="O166" s="12"/>
      <c r="P166" s="12"/>
      <c r="Q166" s="12"/>
      <c r="R166" s="13"/>
      <c r="W166" s="58">
        <f t="shared" si="35"/>
        <v>158</v>
      </c>
      <c r="X166" s="59">
        <f t="shared" si="36"/>
        <v>0</v>
      </c>
      <c r="Y166" s="59">
        <f t="shared" si="26"/>
        <v>0</v>
      </c>
      <c r="Z166" s="60">
        <f t="shared" si="27"/>
        <v>0</v>
      </c>
      <c r="AA166" s="59">
        <f t="shared" si="28"/>
        <v>0</v>
      </c>
      <c r="AB166" s="59">
        <f t="shared" si="37"/>
        <v>0</v>
      </c>
      <c r="AC166" s="59">
        <f t="shared" si="29"/>
        <v>0</v>
      </c>
      <c r="AD166" s="60">
        <f t="shared" si="30"/>
        <v>0</v>
      </c>
      <c r="AE166" s="59">
        <f t="shared" si="33"/>
        <v>0</v>
      </c>
      <c r="AF166" s="59">
        <f t="shared" si="38"/>
        <v>0</v>
      </c>
      <c r="AG166" s="59">
        <f t="shared" si="31"/>
        <v>0</v>
      </c>
      <c r="AH166" s="60">
        <f t="shared" si="32"/>
        <v>0</v>
      </c>
      <c r="AI166" s="59">
        <f t="shared" si="34"/>
        <v>0</v>
      </c>
    </row>
    <row r="167" spans="8:35" ht="14.25">
      <c r="H167" s="35"/>
      <c r="I167" s="35"/>
      <c r="J167" s="12"/>
      <c r="K167" s="12"/>
      <c r="L167" s="35"/>
      <c r="N167" s="12"/>
      <c r="O167" s="12"/>
      <c r="P167" s="12"/>
      <c r="Q167" s="12"/>
      <c r="R167" s="13"/>
      <c r="W167" s="58">
        <f t="shared" si="35"/>
        <v>159</v>
      </c>
      <c r="X167" s="59">
        <f t="shared" si="36"/>
        <v>0</v>
      </c>
      <c r="Y167" s="59">
        <f t="shared" si="26"/>
        <v>0</v>
      </c>
      <c r="Z167" s="60">
        <f t="shared" si="27"/>
        <v>0</v>
      </c>
      <c r="AA167" s="59">
        <f t="shared" si="28"/>
        <v>0</v>
      </c>
      <c r="AB167" s="59">
        <f t="shared" si="37"/>
        <v>0</v>
      </c>
      <c r="AC167" s="59">
        <f t="shared" si="29"/>
        <v>0</v>
      </c>
      <c r="AD167" s="60">
        <f t="shared" si="30"/>
        <v>0</v>
      </c>
      <c r="AE167" s="59">
        <f t="shared" si="33"/>
        <v>0</v>
      </c>
      <c r="AF167" s="59">
        <f t="shared" si="38"/>
        <v>0</v>
      </c>
      <c r="AG167" s="59">
        <f t="shared" si="31"/>
        <v>0</v>
      </c>
      <c r="AH167" s="60">
        <f t="shared" si="32"/>
        <v>0</v>
      </c>
      <c r="AI167" s="59">
        <f t="shared" si="34"/>
        <v>0</v>
      </c>
    </row>
    <row r="168" spans="8:35" ht="14.25">
      <c r="H168" s="35"/>
      <c r="I168" s="35"/>
      <c r="J168" s="12"/>
      <c r="K168" s="12"/>
      <c r="L168" s="35"/>
      <c r="N168" s="12"/>
      <c r="O168" s="12"/>
      <c r="P168" s="12"/>
      <c r="Q168" s="12"/>
      <c r="R168" s="13"/>
      <c r="W168" s="58">
        <f t="shared" si="35"/>
        <v>160</v>
      </c>
      <c r="X168" s="59">
        <f t="shared" si="36"/>
        <v>0</v>
      </c>
      <c r="Y168" s="59">
        <f t="shared" si="26"/>
        <v>0</v>
      </c>
      <c r="Z168" s="60">
        <f t="shared" si="27"/>
        <v>0</v>
      </c>
      <c r="AA168" s="59">
        <f t="shared" si="28"/>
        <v>0</v>
      </c>
      <c r="AB168" s="59">
        <f t="shared" si="37"/>
        <v>0</v>
      </c>
      <c r="AC168" s="59">
        <f t="shared" si="29"/>
        <v>0</v>
      </c>
      <c r="AD168" s="60">
        <f t="shared" si="30"/>
        <v>0</v>
      </c>
      <c r="AE168" s="59">
        <f t="shared" si="33"/>
        <v>0</v>
      </c>
      <c r="AF168" s="59">
        <f t="shared" si="38"/>
        <v>0</v>
      </c>
      <c r="AG168" s="59">
        <f t="shared" si="31"/>
        <v>0</v>
      </c>
      <c r="AH168" s="60">
        <f t="shared" si="32"/>
        <v>0</v>
      </c>
      <c r="AI168" s="59">
        <f t="shared" si="34"/>
        <v>0</v>
      </c>
    </row>
    <row r="169" spans="8:35" ht="14.25">
      <c r="H169" s="35"/>
      <c r="I169" s="35"/>
      <c r="J169" s="12"/>
      <c r="K169" s="12"/>
      <c r="L169" s="35"/>
      <c r="N169" s="12"/>
      <c r="O169" s="12"/>
      <c r="P169" s="12"/>
      <c r="Q169" s="12"/>
      <c r="R169" s="13"/>
      <c r="W169" s="58">
        <f t="shared" si="35"/>
        <v>161</v>
      </c>
      <c r="X169" s="59">
        <f t="shared" si="36"/>
        <v>0</v>
      </c>
      <c r="Y169" s="59">
        <f t="shared" si="26"/>
        <v>0</v>
      </c>
      <c r="Z169" s="60">
        <f t="shared" si="27"/>
        <v>0</v>
      </c>
      <c r="AA169" s="59">
        <f t="shared" si="28"/>
        <v>0</v>
      </c>
      <c r="AB169" s="59">
        <f t="shared" si="37"/>
        <v>0</v>
      </c>
      <c r="AC169" s="59">
        <f t="shared" si="29"/>
        <v>0</v>
      </c>
      <c r="AD169" s="60">
        <f t="shared" si="30"/>
        <v>0</v>
      </c>
      <c r="AE169" s="59">
        <f t="shared" si="33"/>
        <v>0</v>
      </c>
      <c r="AF169" s="59">
        <f t="shared" si="38"/>
        <v>0</v>
      </c>
      <c r="AG169" s="59">
        <f t="shared" si="31"/>
        <v>0</v>
      </c>
      <c r="AH169" s="60">
        <f t="shared" si="32"/>
        <v>0</v>
      </c>
      <c r="AI169" s="59">
        <f t="shared" si="34"/>
        <v>0</v>
      </c>
    </row>
    <row r="170" spans="8:35" ht="14.25">
      <c r="H170" s="35"/>
      <c r="I170" s="35"/>
      <c r="J170" s="12"/>
      <c r="K170" s="12"/>
      <c r="L170" s="35"/>
      <c r="N170" s="12"/>
      <c r="O170" s="12"/>
      <c r="P170" s="12"/>
      <c r="Q170" s="12"/>
      <c r="R170" s="13"/>
      <c r="W170" s="58">
        <f t="shared" si="35"/>
        <v>162</v>
      </c>
      <c r="X170" s="59">
        <f t="shared" si="36"/>
        <v>0</v>
      </c>
      <c r="Y170" s="59">
        <f t="shared" si="26"/>
        <v>0</v>
      </c>
      <c r="Z170" s="60">
        <f t="shared" si="27"/>
        <v>0</v>
      </c>
      <c r="AA170" s="59">
        <f t="shared" si="28"/>
        <v>0</v>
      </c>
      <c r="AB170" s="59">
        <f t="shared" si="37"/>
        <v>0</v>
      </c>
      <c r="AC170" s="59">
        <f t="shared" si="29"/>
        <v>0</v>
      </c>
      <c r="AD170" s="60">
        <f t="shared" si="30"/>
        <v>0</v>
      </c>
      <c r="AE170" s="59">
        <f t="shared" si="33"/>
        <v>0</v>
      </c>
      <c r="AF170" s="59">
        <f t="shared" si="38"/>
        <v>0</v>
      </c>
      <c r="AG170" s="59">
        <f t="shared" si="31"/>
        <v>0</v>
      </c>
      <c r="AH170" s="60">
        <f t="shared" si="32"/>
        <v>0</v>
      </c>
      <c r="AI170" s="59">
        <f t="shared" si="34"/>
        <v>0</v>
      </c>
    </row>
    <row r="171" spans="8:35" ht="14.25">
      <c r="H171" s="35"/>
      <c r="I171" s="35"/>
      <c r="J171" s="12"/>
      <c r="K171" s="12"/>
      <c r="L171" s="35"/>
      <c r="N171" s="12"/>
      <c r="O171" s="12"/>
      <c r="P171" s="12"/>
      <c r="Q171" s="12"/>
      <c r="R171" s="13"/>
      <c r="W171" s="58">
        <f t="shared" si="35"/>
        <v>163</v>
      </c>
      <c r="X171" s="59">
        <f t="shared" si="36"/>
        <v>0</v>
      </c>
      <c r="Y171" s="59">
        <f t="shared" si="26"/>
        <v>0</v>
      </c>
      <c r="Z171" s="60">
        <f t="shared" si="27"/>
        <v>0</v>
      </c>
      <c r="AA171" s="59">
        <f t="shared" si="28"/>
        <v>0</v>
      </c>
      <c r="AB171" s="59">
        <f t="shared" si="37"/>
        <v>0</v>
      </c>
      <c r="AC171" s="59">
        <f t="shared" si="29"/>
        <v>0</v>
      </c>
      <c r="AD171" s="60">
        <f t="shared" si="30"/>
        <v>0</v>
      </c>
      <c r="AE171" s="59">
        <f t="shared" si="33"/>
        <v>0</v>
      </c>
      <c r="AF171" s="59">
        <f t="shared" si="38"/>
        <v>0</v>
      </c>
      <c r="AG171" s="59">
        <f t="shared" si="31"/>
        <v>0</v>
      </c>
      <c r="AH171" s="60">
        <f t="shared" si="32"/>
        <v>0</v>
      </c>
      <c r="AI171" s="59">
        <f t="shared" si="34"/>
        <v>0</v>
      </c>
    </row>
    <row r="172" spans="8:35" ht="14.25">
      <c r="H172" s="35"/>
      <c r="I172" s="35"/>
      <c r="J172" s="12"/>
      <c r="K172" s="12"/>
      <c r="L172" s="35"/>
      <c r="N172" s="12"/>
      <c r="O172" s="12"/>
      <c r="P172" s="12"/>
      <c r="Q172" s="12"/>
      <c r="R172" s="13"/>
      <c r="W172" s="58">
        <f t="shared" si="35"/>
        <v>164</v>
      </c>
      <c r="X172" s="59">
        <f t="shared" si="36"/>
        <v>0</v>
      </c>
      <c r="Y172" s="59">
        <f t="shared" si="26"/>
        <v>0</v>
      </c>
      <c r="Z172" s="60">
        <f t="shared" si="27"/>
        <v>0</v>
      </c>
      <c r="AA172" s="59">
        <f t="shared" si="28"/>
        <v>0</v>
      </c>
      <c r="AB172" s="59">
        <f t="shared" si="37"/>
        <v>0</v>
      </c>
      <c r="AC172" s="59">
        <f t="shared" si="29"/>
        <v>0</v>
      </c>
      <c r="AD172" s="60">
        <f t="shared" si="30"/>
        <v>0</v>
      </c>
      <c r="AE172" s="59">
        <f t="shared" si="33"/>
        <v>0</v>
      </c>
      <c r="AF172" s="59">
        <f t="shared" si="38"/>
        <v>0</v>
      </c>
      <c r="AG172" s="59">
        <f t="shared" si="31"/>
        <v>0</v>
      </c>
      <c r="AH172" s="60">
        <f t="shared" si="32"/>
        <v>0</v>
      </c>
      <c r="AI172" s="59">
        <f t="shared" si="34"/>
        <v>0</v>
      </c>
    </row>
    <row r="173" spans="8:35" ht="14.25">
      <c r="H173" s="35"/>
      <c r="I173" s="35"/>
      <c r="J173" s="12"/>
      <c r="K173" s="12"/>
      <c r="L173" s="35"/>
      <c r="N173" s="12"/>
      <c r="O173" s="12"/>
      <c r="P173" s="12"/>
      <c r="Q173" s="12"/>
      <c r="R173" s="13"/>
      <c r="W173" s="58">
        <f t="shared" si="35"/>
        <v>165</v>
      </c>
      <c r="X173" s="59">
        <f t="shared" si="36"/>
        <v>0</v>
      </c>
      <c r="Y173" s="59">
        <f t="shared" si="26"/>
        <v>0</v>
      </c>
      <c r="Z173" s="60">
        <f t="shared" si="27"/>
        <v>0</v>
      </c>
      <c r="AA173" s="59">
        <f t="shared" si="28"/>
        <v>0</v>
      </c>
      <c r="AB173" s="59">
        <f t="shared" si="37"/>
        <v>0</v>
      </c>
      <c r="AC173" s="59">
        <f t="shared" si="29"/>
        <v>0</v>
      </c>
      <c r="AD173" s="60">
        <f t="shared" si="30"/>
        <v>0</v>
      </c>
      <c r="AE173" s="59">
        <f t="shared" si="33"/>
        <v>0</v>
      </c>
      <c r="AF173" s="59">
        <f t="shared" si="38"/>
        <v>0</v>
      </c>
      <c r="AG173" s="59">
        <f t="shared" si="31"/>
        <v>0</v>
      </c>
      <c r="AH173" s="60">
        <f t="shared" si="32"/>
        <v>0</v>
      </c>
      <c r="AI173" s="59">
        <f t="shared" si="34"/>
        <v>0</v>
      </c>
    </row>
    <row r="174" spans="8:35" ht="14.25">
      <c r="H174" s="35"/>
      <c r="I174" s="35"/>
      <c r="J174" s="12"/>
      <c r="K174" s="12"/>
      <c r="L174" s="35"/>
      <c r="N174" s="12"/>
      <c r="O174" s="12"/>
      <c r="P174" s="12"/>
      <c r="Q174" s="12"/>
      <c r="R174" s="13"/>
      <c r="W174" s="58">
        <f t="shared" si="35"/>
        <v>166</v>
      </c>
      <c r="X174" s="59">
        <f t="shared" si="36"/>
        <v>0</v>
      </c>
      <c r="Y174" s="59">
        <f t="shared" si="26"/>
        <v>0</v>
      </c>
      <c r="Z174" s="60">
        <f t="shared" si="27"/>
        <v>0</v>
      </c>
      <c r="AA174" s="59">
        <f t="shared" si="28"/>
        <v>0</v>
      </c>
      <c r="AB174" s="59">
        <f t="shared" si="37"/>
        <v>0</v>
      </c>
      <c r="AC174" s="59">
        <f t="shared" si="29"/>
        <v>0</v>
      </c>
      <c r="AD174" s="60">
        <f t="shared" si="30"/>
        <v>0</v>
      </c>
      <c r="AE174" s="59">
        <f t="shared" si="33"/>
        <v>0</v>
      </c>
      <c r="AF174" s="59">
        <f t="shared" si="38"/>
        <v>0</v>
      </c>
      <c r="AG174" s="59">
        <f t="shared" si="31"/>
        <v>0</v>
      </c>
      <c r="AH174" s="60">
        <f t="shared" si="32"/>
        <v>0</v>
      </c>
      <c r="AI174" s="59">
        <f t="shared" si="34"/>
        <v>0</v>
      </c>
    </row>
    <row r="175" spans="8:35" ht="14.25">
      <c r="H175" s="35"/>
      <c r="I175" s="35"/>
      <c r="J175" s="12"/>
      <c r="K175" s="12"/>
      <c r="L175" s="35"/>
      <c r="N175" s="12"/>
      <c r="O175" s="12"/>
      <c r="P175" s="12"/>
      <c r="Q175" s="12"/>
      <c r="R175" s="13"/>
      <c r="W175" s="58">
        <f t="shared" si="35"/>
        <v>167</v>
      </c>
      <c r="X175" s="59">
        <f t="shared" si="36"/>
        <v>0</v>
      </c>
      <c r="Y175" s="59">
        <f t="shared" si="26"/>
        <v>0</v>
      </c>
      <c r="Z175" s="60">
        <f t="shared" si="27"/>
        <v>0</v>
      </c>
      <c r="AA175" s="59">
        <f t="shared" si="28"/>
        <v>0</v>
      </c>
      <c r="AB175" s="59">
        <f t="shared" si="37"/>
        <v>0</v>
      </c>
      <c r="AC175" s="59">
        <f t="shared" si="29"/>
        <v>0</v>
      </c>
      <c r="AD175" s="60">
        <f t="shared" si="30"/>
        <v>0</v>
      </c>
      <c r="AE175" s="59">
        <f t="shared" si="33"/>
        <v>0</v>
      </c>
      <c r="AF175" s="59">
        <f t="shared" si="38"/>
        <v>0</v>
      </c>
      <c r="AG175" s="59">
        <f t="shared" si="31"/>
        <v>0</v>
      </c>
      <c r="AH175" s="60">
        <f t="shared" si="32"/>
        <v>0</v>
      </c>
      <c r="AI175" s="59">
        <f t="shared" si="34"/>
        <v>0</v>
      </c>
    </row>
    <row r="176" spans="8:35" ht="14.25">
      <c r="H176" s="35"/>
      <c r="I176" s="35"/>
      <c r="J176" s="12"/>
      <c r="K176" s="12"/>
      <c r="L176" s="35"/>
      <c r="N176" s="12"/>
      <c r="O176" s="12"/>
      <c r="P176" s="12"/>
      <c r="Q176" s="12"/>
      <c r="R176" s="13"/>
      <c r="W176" s="58">
        <f t="shared" si="35"/>
        <v>168</v>
      </c>
      <c r="X176" s="59">
        <f t="shared" si="36"/>
        <v>0</v>
      </c>
      <c r="Y176" s="59">
        <f t="shared" si="26"/>
        <v>0</v>
      </c>
      <c r="Z176" s="60">
        <f t="shared" si="27"/>
        <v>0</v>
      </c>
      <c r="AA176" s="59">
        <f t="shared" si="28"/>
        <v>0</v>
      </c>
      <c r="AB176" s="59">
        <f t="shared" si="37"/>
        <v>0</v>
      </c>
      <c r="AC176" s="59">
        <f t="shared" si="29"/>
        <v>0</v>
      </c>
      <c r="AD176" s="60">
        <f t="shared" si="30"/>
        <v>0</v>
      </c>
      <c r="AE176" s="59">
        <f t="shared" si="33"/>
        <v>0</v>
      </c>
      <c r="AF176" s="59">
        <f t="shared" si="38"/>
        <v>0</v>
      </c>
      <c r="AG176" s="59">
        <f t="shared" si="31"/>
        <v>0</v>
      </c>
      <c r="AH176" s="60">
        <f t="shared" si="32"/>
        <v>0</v>
      </c>
      <c r="AI176" s="59">
        <f t="shared" si="34"/>
        <v>0</v>
      </c>
    </row>
    <row r="177" spans="8:35" ht="14.25">
      <c r="H177" s="35"/>
      <c r="I177" s="35"/>
      <c r="J177" s="12"/>
      <c r="K177" s="12"/>
      <c r="L177" s="35"/>
      <c r="N177" s="12"/>
      <c r="O177" s="12"/>
      <c r="P177" s="12"/>
      <c r="Q177" s="12"/>
      <c r="R177" s="13"/>
      <c r="W177" s="58">
        <f t="shared" si="35"/>
        <v>169</v>
      </c>
      <c r="X177" s="59">
        <f t="shared" si="36"/>
        <v>0</v>
      </c>
      <c r="Y177" s="59">
        <f t="shared" si="26"/>
        <v>0</v>
      </c>
      <c r="Z177" s="60">
        <f t="shared" si="27"/>
        <v>0</v>
      </c>
      <c r="AA177" s="59">
        <f t="shared" si="28"/>
        <v>0</v>
      </c>
      <c r="AB177" s="59">
        <f t="shared" si="37"/>
        <v>0</v>
      </c>
      <c r="AC177" s="59">
        <f t="shared" si="29"/>
        <v>0</v>
      </c>
      <c r="AD177" s="60">
        <f t="shared" si="30"/>
        <v>0</v>
      </c>
      <c r="AE177" s="59">
        <f t="shared" si="33"/>
        <v>0</v>
      </c>
      <c r="AF177" s="59">
        <f t="shared" si="38"/>
        <v>0</v>
      </c>
      <c r="AG177" s="59">
        <f t="shared" si="31"/>
        <v>0</v>
      </c>
      <c r="AH177" s="60">
        <f t="shared" si="32"/>
        <v>0</v>
      </c>
      <c r="AI177" s="59">
        <f t="shared" si="34"/>
        <v>0</v>
      </c>
    </row>
    <row r="178" spans="8:35" ht="14.25">
      <c r="H178" s="35"/>
      <c r="I178" s="35"/>
      <c r="J178" s="12"/>
      <c r="K178" s="12"/>
      <c r="L178" s="35"/>
      <c r="N178" s="12"/>
      <c r="O178" s="12"/>
      <c r="P178" s="12"/>
      <c r="Q178" s="12"/>
      <c r="R178" s="13"/>
      <c r="W178" s="58">
        <f t="shared" si="35"/>
        <v>170</v>
      </c>
      <c r="X178" s="59">
        <f t="shared" si="36"/>
        <v>0</v>
      </c>
      <c r="Y178" s="59">
        <f t="shared" si="26"/>
        <v>0</v>
      </c>
      <c r="Z178" s="60">
        <f t="shared" si="27"/>
        <v>0</v>
      </c>
      <c r="AA178" s="59">
        <f t="shared" si="28"/>
        <v>0</v>
      </c>
      <c r="AB178" s="59">
        <f t="shared" si="37"/>
        <v>0</v>
      </c>
      <c r="AC178" s="59">
        <f t="shared" si="29"/>
        <v>0</v>
      </c>
      <c r="AD178" s="60">
        <f t="shared" si="30"/>
        <v>0</v>
      </c>
      <c r="AE178" s="59">
        <f t="shared" si="33"/>
        <v>0</v>
      </c>
      <c r="AF178" s="59">
        <f t="shared" si="38"/>
        <v>0</v>
      </c>
      <c r="AG178" s="59">
        <f t="shared" si="31"/>
        <v>0</v>
      </c>
      <c r="AH178" s="60">
        <f t="shared" si="32"/>
        <v>0</v>
      </c>
      <c r="AI178" s="59">
        <f t="shared" si="34"/>
        <v>0</v>
      </c>
    </row>
    <row r="179" spans="8:35" ht="14.25">
      <c r="H179" s="35"/>
      <c r="I179" s="35"/>
      <c r="J179" s="12"/>
      <c r="K179" s="12"/>
      <c r="L179" s="35"/>
      <c r="N179" s="12"/>
      <c r="O179" s="12"/>
      <c r="P179" s="12"/>
      <c r="Q179" s="12"/>
      <c r="R179" s="13"/>
      <c r="W179" s="58">
        <f t="shared" si="35"/>
        <v>171</v>
      </c>
      <c r="X179" s="59">
        <f t="shared" si="36"/>
        <v>0</v>
      </c>
      <c r="Y179" s="59">
        <f t="shared" si="26"/>
        <v>0</v>
      </c>
      <c r="Z179" s="60">
        <f t="shared" si="27"/>
        <v>0</v>
      </c>
      <c r="AA179" s="59">
        <f t="shared" si="28"/>
        <v>0</v>
      </c>
      <c r="AB179" s="59">
        <f t="shared" si="37"/>
        <v>0</v>
      </c>
      <c r="AC179" s="59">
        <f t="shared" si="29"/>
        <v>0</v>
      </c>
      <c r="AD179" s="60">
        <f t="shared" si="30"/>
        <v>0</v>
      </c>
      <c r="AE179" s="59">
        <f t="shared" si="33"/>
        <v>0</v>
      </c>
      <c r="AF179" s="59">
        <f t="shared" si="38"/>
        <v>0</v>
      </c>
      <c r="AG179" s="59">
        <f t="shared" si="31"/>
        <v>0</v>
      </c>
      <c r="AH179" s="60">
        <f t="shared" si="32"/>
        <v>0</v>
      </c>
      <c r="AI179" s="59">
        <f t="shared" si="34"/>
        <v>0</v>
      </c>
    </row>
    <row r="180" spans="8:35" ht="14.25">
      <c r="H180" s="35"/>
      <c r="I180" s="35"/>
      <c r="J180" s="12"/>
      <c r="K180" s="12"/>
      <c r="L180" s="35"/>
      <c r="N180" s="12"/>
      <c r="O180" s="12"/>
      <c r="P180" s="12"/>
      <c r="Q180" s="12"/>
      <c r="R180" s="13"/>
      <c r="W180" s="58">
        <f t="shared" si="35"/>
        <v>172</v>
      </c>
      <c r="X180" s="59">
        <f t="shared" si="36"/>
        <v>0</v>
      </c>
      <c r="Y180" s="59">
        <f t="shared" si="26"/>
        <v>0</v>
      </c>
      <c r="Z180" s="60">
        <f t="shared" si="27"/>
        <v>0</v>
      </c>
      <c r="AA180" s="59">
        <f t="shared" si="28"/>
        <v>0</v>
      </c>
      <c r="AB180" s="59">
        <f t="shared" si="37"/>
        <v>0</v>
      </c>
      <c r="AC180" s="59">
        <f t="shared" si="29"/>
        <v>0</v>
      </c>
      <c r="AD180" s="60">
        <f t="shared" si="30"/>
        <v>0</v>
      </c>
      <c r="AE180" s="59">
        <f t="shared" si="33"/>
        <v>0</v>
      </c>
      <c r="AF180" s="59">
        <f t="shared" si="38"/>
        <v>0</v>
      </c>
      <c r="AG180" s="59">
        <f t="shared" si="31"/>
        <v>0</v>
      </c>
      <c r="AH180" s="60">
        <f t="shared" si="32"/>
        <v>0</v>
      </c>
      <c r="AI180" s="59">
        <f t="shared" si="34"/>
        <v>0</v>
      </c>
    </row>
    <row r="181" spans="8:35" ht="14.25">
      <c r="H181" s="35"/>
      <c r="I181" s="35"/>
      <c r="J181" s="12"/>
      <c r="K181" s="12"/>
      <c r="L181" s="35"/>
      <c r="N181" s="12"/>
      <c r="O181" s="12"/>
      <c r="P181" s="12"/>
      <c r="Q181" s="12"/>
      <c r="R181" s="13"/>
      <c r="W181" s="58">
        <f t="shared" si="35"/>
        <v>173</v>
      </c>
      <c r="X181" s="59">
        <f t="shared" si="36"/>
        <v>0</v>
      </c>
      <c r="Y181" s="59">
        <f t="shared" si="26"/>
        <v>0</v>
      </c>
      <c r="Z181" s="60">
        <f t="shared" si="27"/>
        <v>0</v>
      </c>
      <c r="AA181" s="59">
        <f t="shared" si="28"/>
        <v>0</v>
      </c>
      <c r="AB181" s="59">
        <f t="shared" si="37"/>
        <v>0</v>
      </c>
      <c r="AC181" s="59">
        <f t="shared" si="29"/>
        <v>0</v>
      </c>
      <c r="AD181" s="60">
        <f t="shared" si="30"/>
        <v>0</v>
      </c>
      <c r="AE181" s="59">
        <f t="shared" si="33"/>
        <v>0</v>
      </c>
      <c r="AF181" s="59">
        <f t="shared" si="38"/>
        <v>0</v>
      </c>
      <c r="AG181" s="59">
        <f t="shared" si="31"/>
        <v>0</v>
      </c>
      <c r="AH181" s="60">
        <f t="shared" si="32"/>
        <v>0</v>
      </c>
      <c r="AI181" s="59">
        <f t="shared" si="34"/>
        <v>0</v>
      </c>
    </row>
    <row r="182" spans="8:35" ht="14.25">
      <c r="H182" s="35"/>
      <c r="I182" s="35"/>
      <c r="J182" s="12"/>
      <c r="K182" s="12"/>
      <c r="L182" s="35"/>
      <c r="N182" s="12"/>
      <c r="O182" s="12"/>
      <c r="P182" s="12"/>
      <c r="Q182" s="12"/>
      <c r="R182" s="13"/>
      <c r="W182" s="58">
        <f t="shared" si="35"/>
        <v>174</v>
      </c>
      <c r="X182" s="59">
        <f t="shared" si="36"/>
        <v>0</v>
      </c>
      <c r="Y182" s="59">
        <f t="shared" si="26"/>
        <v>0</v>
      </c>
      <c r="Z182" s="60">
        <f t="shared" si="27"/>
        <v>0</v>
      </c>
      <c r="AA182" s="59">
        <f t="shared" si="28"/>
        <v>0</v>
      </c>
      <c r="AB182" s="59">
        <f t="shared" si="37"/>
        <v>0</v>
      </c>
      <c r="AC182" s="59">
        <f t="shared" si="29"/>
        <v>0</v>
      </c>
      <c r="AD182" s="60">
        <f t="shared" si="30"/>
        <v>0</v>
      </c>
      <c r="AE182" s="59">
        <f t="shared" si="33"/>
        <v>0</v>
      </c>
      <c r="AF182" s="59">
        <f t="shared" si="38"/>
        <v>0</v>
      </c>
      <c r="AG182" s="59">
        <f t="shared" si="31"/>
        <v>0</v>
      </c>
      <c r="AH182" s="60">
        <f t="shared" si="32"/>
        <v>0</v>
      </c>
      <c r="AI182" s="59">
        <f t="shared" si="34"/>
        <v>0</v>
      </c>
    </row>
    <row r="183" spans="8:35" ht="14.25">
      <c r="H183" s="35"/>
      <c r="I183" s="35"/>
      <c r="J183" s="12"/>
      <c r="K183" s="12"/>
      <c r="L183" s="35"/>
      <c r="N183" s="12"/>
      <c r="O183" s="12"/>
      <c r="P183" s="12"/>
      <c r="Q183" s="12"/>
      <c r="R183" s="13"/>
      <c r="W183" s="58">
        <f t="shared" si="35"/>
        <v>175</v>
      </c>
      <c r="X183" s="59">
        <f t="shared" si="36"/>
        <v>0</v>
      </c>
      <c r="Y183" s="59">
        <f t="shared" si="26"/>
        <v>0</v>
      </c>
      <c r="Z183" s="60">
        <f t="shared" si="27"/>
        <v>0</v>
      </c>
      <c r="AA183" s="59">
        <f t="shared" si="28"/>
        <v>0</v>
      </c>
      <c r="AB183" s="59">
        <f t="shared" si="37"/>
        <v>0</v>
      </c>
      <c r="AC183" s="59">
        <f t="shared" si="29"/>
        <v>0</v>
      </c>
      <c r="AD183" s="60">
        <f t="shared" si="30"/>
        <v>0</v>
      </c>
      <c r="AE183" s="59">
        <f t="shared" si="33"/>
        <v>0</v>
      </c>
      <c r="AF183" s="59">
        <f t="shared" si="38"/>
        <v>0</v>
      </c>
      <c r="AG183" s="59">
        <f t="shared" si="31"/>
        <v>0</v>
      </c>
      <c r="AH183" s="60">
        <f t="shared" si="32"/>
        <v>0</v>
      </c>
      <c r="AI183" s="59">
        <f t="shared" si="34"/>
        <v>0</v>
      </c>
    </row>
    <row r="184" spans="8:35" ht="14.25">
      <c r="H184" s="35"/>
      <c r="I184" s="35"/>
      <c r="J184" s="12"/>
      <c r="K184" s="12"/>
      <c r="L184" s="35"/>
      <c r="N184" s="12"/>
      <c r="O184" s="12"/>
      <c r="P184" s="12"/>
      <c r="Q184" s="12"/>
      <c r="R184" s="13"/>
      <c r="W184" s="58">
        <f t="shared" si="35"/>
        <v>176</v>
      </c>
      <c r="X184" s="59">
        <f t="shared" si="36"/>
        <v>0</v>
      </c>
      <c r="Y184" s="59">
        <f t="shared" si="26"/>
        <v>0</v>
      </c>
      <c r="Z184" s="60">
        <f t="shared" si="27"/>
        <v>0</v>
      </c>
      <c r="AA184" s="59">
        <f t="shared" si="28"/>
        <v>0</v>
      </c>
      <c r="AB184" s="59">
        <f t="shared" si="37"/>
        <v>0</v>
      </c>
      <c r="AC184" s="59">
        <f t="shared" si="29"/>
        <v>0</v>
      </c>
      <c r="AD184" s="60">
        <f t="shared" si="30"/>
        <v>0</v>
      </c>
      <c r="AE184" s="59">
        <f t="shared" si="33"/>
        <v>0</v>
      </c>
      <c r="AF184" s="59">
        <f t="shared" si="38"/>
        <v>0</v>
      </c>
      <c r="AG184" s="59">
        <f t="shared" si="31"/>
        <v>0</v>
      </c>
      <c r="AH184" s="60">
        <f t="shared" si="32"/>
        <v>0</v>
      </c>
      <c r="AI184" s="59">
        <f t="shared" si="34"/>
        <v>0</v>
      </c>
    </row>
    <row r="185" spans="8:35" ht="14.25">
      <c r="H185" s="35"/>
      <c r="I185" s="35"/>
      <c r="J185" s="12"/>
      <c r="K185" s="12"/>
      <c r="L185" s="35"/>
      <c r="N185" s="12"/>
      <c r="O185" s="12"/>
      <c r="P185" s="12"/>
      <c r="Q185" s="12"/>
      <c r="R185" s="13"/>
      <c r="W185" s="58">
        <f t="shared" si="35"/>
        <v>177</v>
      </c>
      <c r="X185" s="59">
        <f t="shared" si="36"/>
        <v>0</v>
      </c>
      <c r="Y185" s="59">
        <f t="shared" si="26"/>
        <v>0</v>
      </c>
      <c r="Z185" s="60">
        <f t="shared" si="27"/>
        <v>0</v>
      </c>
      <c r="AA185" s="59">
        <f t="shared" si="28"/>
        <v>0</v>
      </c>
      <c r="AB185" s="59">
        <f t="shared" si="37"/>
        <v>0</v>
      </c>
      <c r="AC185" s="59">
        <f t="shared" si="29"/>
        <v>0</v>
      </c>
      <c r="AD185" s="60">
        <f t="shared" si="30"/>
        <v>0</v>
      </c>
      <c r="AE185" s="59">
        <f t="shared" si="33"/>
        <v>0</v>
      </c>
      <c r="AF185" s="59">
        <f t="shared" si="38"/>
        <v>0</v>
      </c>
      <c r="AG185" s="59">
        <f t="shared" si="31"/>
        <v>0</v>
      </c>
      <c r="AH185" s="60">
        <f t="shared" si="32"/>
        <v>0</v>
      </c>
      <c r="AI185" s="59">
        <f t="shared" si="34"/>
        <v>0</v>
      </c>
    </row>
    <row r="186" spans="8:35" ht="14.25">
      <c r="H186" s="35"/>
      <c r="I186" s="35"/>
      <c r="J186" s="12"/>
      <c r="K186" s="12"/>
      <c r="L186" s="35"/>
      <c r="N186" s="12"/>
      <c r="O186" s="12"/>
      <c r="P186" s="12"/>
      <c r="Q186" s="12"/>
      <c r="R186" s="13"/>
      <c r="W186" s="58">
        <f t="shared" si="35"/>
        <v>178</v>
      </c>
      <c r="X186" s="59">
        <f t="shared" si="36"/>
        <v>0</v>
      </c>
      <c r="Y186" s="59">
        <f t="shared" si="26"/>
        <v>0</v>
      </c>
      <c r="Z186" s="60">
        <f t="shared" si="27"/>
        <v>0</v>
      </c>
      <c r="AA186" s="59">
        <f t="shared" si="28"/>
        <v>0</v>
      </c>
      <c r="AB186" s="59">
        <f t="shared" si="37"/>
        <v>0</v>
      </c>
      <c r="AC186" s="59">
        <f t="shared" si="29"/>
        <v>0</v>
      </c>
      <c r="AD186" s="60">
        <f t="shared" si="30"/>
        <v>0</v>
      </c>
      <c r="AE186" s="59">
        <f t="shared" si="33"/>
        <v>0</v>
      </c>
      <c r="AF186" s="59">
        <f t="shared" si="38"/>
        <v>0</v>
      </c>
      <c r="AG186" s="59">
        <f t="shared" si="31"/>
        <v>0</v>
      </c>
      <c r="AH186" s="60">
        <f t="shared" si="32"/>
        <v>0</v>
      </c>
      <c r="AI186" s="59">
        <f t="shared" si="34"/>
        <v>0</v>
      </c>
    </row>
    <row r="187" spans="8:35" ht="14.25">
      <c r="H187" s="35"/>
      <c r="I187" s="35"/>
      <c r="J187" s="12"/>
      <c r="K187" s="12"/>
      <c r="L187" s="35"/>
      <c r="N187" s="12"/>
      <c r="O187" s="12"/>
      <c r="P187" s="12"/>
      <c r="Q187" s="12"/>
      <c r="R187" s="13"/>
      <c r="W187" s="58">
        <f t="shared" si="35"/>
        <v>179</v>
      </c>
      <c r="X187" s="59">
        <f t="shared" si="36"/>
        <v>0</v>
      </c>
      <c r="Y187" s="59">
        <f t="shared" si="26"/>
        <v>0</v>
      </c>
      <c r="Z187" s="60">
        <f t="shared" si="27"/>
        <v>0</v>
      </c>
      <c r="AA187" s="59">
        <f t="shared" si="28"/>
        <v>0</v>
      </c>
      <c r="AB187" s="59">
        <f t="shared" si="37"/>
        <v>0</v>
      </c>
      <c r="AC187" s="59">
        <f t="shared" si="29"/>
        <v>0</v>
      </c>
      <c r="AD187" s="60">
        <f t="shared" si="30"/>
        <v>0</v>
      </c>
      <c r="AE187" s="59">
        <f t="shared" si="33"/>
        <v>0</v>
      </c>
      <c r="AF187" s="59">
        <f t="shared" si="38"/>
        <v>0</v>
      </c>
      <c r="AG187" s="59">
        <f t="shared" si="31"/>
        <v>0</v>
      </c>
      <c r="AH187" s="60">
        <f t="shared" si="32"/>
        <v>0</v>
      </c>
      <c r="AI187" s="59">
        <f t="shared" si="34"/>
        <v>0</v>
      </c>
    </row>
    <row r="188" spans="8:35" ht="14.25">
      <c r="H188" s="35"/>
      <c r="I188" s="35"/>
      <c r="J188" s="12"/>
      <c r="K188" s="12"/>
      <c r="L188" s="35"/>
      <c r="N188" s="12"/>
      <c r="O188" s="12"/>
      <c r="P188" s="12"/>
      <c r="Q188" s="12"/>
      <c r="R188" s="13"/>
      <c r="W188" s="58">
        <f t="shared" si="35"/>
        <v>180</v>
      </c>
      <c r="X188" s="59">
        <f t="shared" si="36"/>
        <v>0</v>
      </c>
      <c r="Y188" s="59">
        <f t="shared" si="26"/>
        <v>0</v>
      </c>
      <c r="Z188" s="60">
        <f t="shared" si="27"/>
        <v>0</v>
      </c>
      <c r="AA188" s="59">
        <f t="shared" si="28"/>
        <v>0</v>
      </c>
      <c r="AB188" s="59">
        <f t="shared" si="37"/>
        <v>0</v>
      </c>
      <c r="AC188" s="59">
        <f t="shared" si="29"/>
        <v>0</v>
      </c>
      <c r="AD188" s="60">
        <f t="shared" si="30"/>
        <v>0</v>
      </c>
      <c r="AE188" s="59">
        <f t="shared" si="33"/>
        <v>0</v>
      </c>
      <c r="AF188" s="59">
        <f t="shared" si="38"/>
        <v>0</v>
      </c>
      <c r="AG188" s="59">
        <f t="shared" si="31"/>
        <v>0</v>
      </c>
      <c r="AH188" s="60">
        <f t="shared" si="32"/>
        <v>0</v>
      </c>
      <c r="AI188" s="59">
        <f t="shared" si="34"/>
        <v>0</v>
      </c>
    </row>
    <row r="189" spans="8:35" ht="14.25">
      <c r="H189" s="35"/>
      <c r="I189" s="35"/>
      <c r="J189" s="12"/>
      <c r="K189" s="12"/>
      <c r="L189" s="35"/>
      <c r="N189" s="12"/>
      <c r="O189" s="12"/>
      <c r="P189" s="12"/>
      <c r="Q189" s="12"/>
      <c r="R189" s="13"/>
      <c r="W189" s="58">
        <f t="shared" si="35"/>
        <v>181</v>
      </c>
      <c r="X189" s="59">
        <f t="shared" si="36"/>
        <v>0</v>
      </c>
      <c r="Y189" s="59">
        <f t="shared" si="26"/>
        <v>0</v>
      </c>
      <c r="Z189" s="60">
        <f t="shared" si="27"/>
        <v>0</v>
      </c>
      <c r="AA189" s="59">
        <f t="shared" si="28"/>
        <v>0</v>
      </c>
      <c r="AB189" s="59">
        <f t="shared" si="37"/>
        <v>0</v>
      </c>
      <c r="AC189" s="59">
        <f t="shared" si="29"/>
        <v>0</v>
      </c>
      <c r="AD189" s="60">
        <f t="shared" si="30"/>
        <v>0</v>
      </c>
      <c r="AE189" s="59">
        <f t="shared" si="33"/>
        <v>0</v>
      </c>
      <c r="AF189" s="59">
        <f t="shared" si="38"/>
        <v>0</v>
      </c>
      <c r="AG189" s="59">
        <f t="shared" si="31"/>
        <v>0</v>
      </c>
      <c r="AH189" s="60">
        <f t="shared" si="32"/>
        <v>0</v>
      </c>
      <c r="AI189" s="59">
        <f t="shared" si="34"/>
        <v>0</v>
      </c>
    </row>
    <row r="190" spans="8:35" ht="14.25">
      <c r="H190" s="35"/>
      <c r="I190" s="35"/>
      <c r="J190" s="12"/>
      <c r="K190" s="12"/>
      <c r="L190" s="35"/>
      <c r="N190" s="12"/>
      <c r="O190" s="12"/>
      <c r="P190" s="12"/>
      <c r="Q190" s="12"/>
      <c r="R190" s="13"/>
      <c r="W190" s="58">
        <f t="shared" si="35"/>
        <v>182</v>
      </c>
      <c r="X190" s="59">
        <f t="shared" si="36"/>
        <v>0</v>
      </c>
      <c r="Y190" s="59">
        <f t="shared" si="26"/>
        <v>0</v>
      </c>
      <c r="Z190" s="60">
        <f t="shared" si="27"/>
        <v>0</v>
      </c>
      <c r="AA190" s="59">
        <f t="shared" si="28"/>
        <v>0</v>
      </c>
      <c r="AB190" s="59">
        <f t="shared" si="37"/>
        <v>0</v>
      </c>
      <c r="AC190" s="59">
        <f t="shared" si="29"/>
        <v>0</v>
      </c>
      <c r="AD190" s="60">
        <f t="shared" si="30"/>
        <v>0</v>
      </c>
      <c r="AE190" s="59">
        <f t="shared" si="33"/>
        <v>0</v>
      </c>
      <c r="AF190" s="59">
        <f t="shared" si="38"/>
        <v>0</v>
      </c>
      <c r="AG190" s="59">
        <f t="shared" si="31"/>
        <v>0</v>
      </c>
      <c r="AH190" s="60">
        <f t="shared" si="32"/>
        <v>0</v>
      </c>
      <c r="AI190" s="59">
        <f t="shared" si="34"/>
        <v>0</v>
      </c>
    </row>
    <row r="191" spans="8:35" ht="14.25">
      <c r="H191" s="35"/>
      <c r="I191" s="35"/>
      <c r="J191" s="12"/>
      <c r="K191" s="12"/>
      <c r="L191" s="35"/>
      <c r="N191" s="12"/>
      <c r="O191" s="12"/>
      <c r="P191" s="12"/>
      <c r="Q191" s="12"/>
      <c r="R191" s="13"/>
      <c r="W191" s="58">
        <f t="shared" si="35"/>
        <v>183</v>
      </c>
      <c r="X191" s="59">
        <f t="shared" si="36"/>
        <v>0</v>
      </c>
      <c r="Y191" s="59">
        <f t="shared" si="26"/>
        <v>0</v>
      </c>
      <c r="Z191" s="60">
        <f t="shared" si="27"/>
        <v>0</v>
      </c>
      <c r="AA191" s="59">
        <f t="shared" si="28"/>
        <v>0</v>
      </c>
      <c r="AB191" s="59">
        <f t="shared" si="37"/>
        <v>0</v>
      </c>
      <c r="AC191" s="59">
        <f t="shared" si="29"/>
        <v>0</v>
      </c>
      <c r="AD191" s="60">
        <f t="shared" si="30"/>
        <v>0</v>
      </c>
      <c r="AE191" s="59">
        <f t="shared" si="33"/>
        <v>0</v>
      </c>
      <c r="AF191" s="59">
        <f t="shared" si="38"/>
        <v>0</v>
      </c>
      <c r="AG191" s="59">
        <f t="shared" si="31"/>
        <v>0</v>
      </c>
      <c r="AH191" s="60">
        <f t="shared" si="32"/>
        <v>0</v>
      </c>
      <c r="AI191" s="59">
        <f t="shared" si="34"/>
        <v>0</v>
      </c>
    </row>
    <row r="192" spans="8:35" ht="14.25">
      <c r="H192" s="35"/>
      <c r="I192" s="35"/>
      <c r="J192" s="12"/>
      <c r="K192" s="12"/>
      <c r="L192" s="35"/>
      <c r="N192" s="12"/>
      <c r="O192" s="12"/>
      <c r="P192" s="12"/>
      <c r="Q192" s="12"/>
      <c r="R192" s="13"/>
      <c r="W192" s="58">
        <f t="shared" si="35"/>
        <v>184</v>
      </c>
      <c r="X192" s="59">
        <f t="shared" si="36"/>
        <v>0</v>
      </c>
      <c r="Y192" s="59">
        <f t="shared" si="26"/>
        <v>0</v>
      </c>
      <c r="Z192" s="60">
        <f t="shared" si="27"/>
        <v>0</v>
      </c>
      <c r="AA192" s="59">
        <f t="shared" si="28"/>
        <v>0</v>
      </c>
      <c r="AB192" s="59">
        <f t="shared" si="37"/>
        <v>0</v>
      </c>
      <c r="AC192" s="59">
        <f t="shared" si="29"/>
        <v>0</v>
      </c>
      <c r="AD192" s="60">
        <f t="shared" si="30"/>
        <v>0</v>
      </c>
      <c r="AE192" s="59">
        <f t="shared" si="33"/>
        <v>0</v>
      </c>
      <c r="AF192" s="59">
        <f t="shared" si="38"/>
        <v>0</v>
      </c>
      <c r="AG192" s="59">
        <f t="shared" si="31"/>
        <v>0</v>
      </c>
      <c r="AH192" s="60">
        <f t="shared" si="32"/>
        <v>0</v>
      </c>
      <c r="AI192" s="59">
        <f t="shared" si="34"/>
        <v>0</v>
      </c>
    </row>
    <row r="193" spans="8:35" ht="14.25">
      <c r="H193" s="35"/>
      <c r="I193" s="35"/>
      <c r="J193" s="12"/>
      <c r="K193" s="12"/>
      <c r="L193" s="35"/>
      <c r="N193" s="12"/>
      <c r="O193" s="12"/>
      <c r="P193" s="12"/>
      <c r="Q193" s="12"/>
      <c r="R193" s="13"/>
      <c r="W193" s="58">
        <f t="shared" si="35"/>
        <v>185</v>
      </c>
      <c r="X193" s="59">
        <f t="shared" si="36"/>
        <v>0</v>
      </c>
      <c r="Y193" s="59">
        <f t="shared" si="26"/>
        <v>0</v>
      </c>
      <c r="Z193" s="60">
        <f t="shared" si="27"/>
        <v>0</v>
      </c>
      <c r="AA193" s="59">
        <f t="shared" si="28"/>
        <v>0</v>
      </c>
      <c r="AB193" s="59">
        <f t="shared" si="37"/>
        <v>0</v>
      </c>
      <c r="AC193" s="59">
        <f t="shared" si="29"/>
        <v>0</v>
      </c>
      <c r="AD193" s="60">
        <f t="shared" si="30"/>
        <v>0</v>
      </c>
      <c r="AE193" s="59">
        <f t="shared" si="33"/>
        <v>0</v>
      </c>
      <c r="AF193" s="59">
        <f t="shared" si="38"/>
        <v>0</v>
      </c>
      <c r="AG193" s="59">
        <f t="shared" si="31"/>
        <v>0</v>
      </c>
      <c r="AH193" s="60">
        <f t="shared" si="32"/>
        <v>0</v>
      </c>
      <c r="AI193" s="59">
        <f t="shared" si="34"/>
        <v>0</v>
      </c>
    </row>
    <row r="194" spans="8:35" ht="14.25">
      <c r="H194" s="35"/>
      <c r="I194" s="35"/>
      <c r="J194" s="12"/>
      <c r="K194" s="12"/>
      <c r="L194" s="35"/>
      <c r="N194" s="12"/>
      <c r="O194" s="12"/>
      <c r="P194" s="12"/>
      <c r="Q194" s="12"/>
      <c r="R194" s="13"/>
      <c r="W194" s="58">
        <f t="shared" si="35"/>
        <v>186</v>
      </c>
      <c r="X194" s="59">
        <f t="shared" si="36"/>
        <v>0</v>
      </c>
      <c r="Y194" s="59">
        <f t="shared" si="26"/>
        <v>0</v>
      </c>
      <c r="Z194" s="60">
        <f t="shared" si="27"/>
        <v>0</v>
      </c>
      <c r="AA194" s="59">
        <f t="shared" si="28"/>
        <v>0</v>
      </c>
      <c r="AB194" s="59">
        <f t="shared" si="37"/>
        <v>0</v>
      </c>
      <c r="AC194" s="59">
        <f t="shared" si="29"/>
        <v>0</v>
      </c>
      <c r="AD194" s="60">
        <f t="shared" si="30"/>
        <v>0</v>
      </c>
      <c r="AE194" s="59">
        <f t="shared" si="33"/>
        <v>0</v>
      </c>
      <c r="AF194" s="59">
        <f t="shared" si="38"/>
        <v>0</v>
      </c>
      <c r="AG194" s="59">
        <f t="shared" si="31"/>
        <v>0</v>
      </c>
      <c r="AH194" s="60">
        <f t="shared" si="32"/>
        <v>0</v>
      </c>
      <c r="AI194" s="59">
        <f t="shared" si="34"/>
        <v>0</v>
      </c>
    </row>
    <row r="195" spans="8:35" ht="14.25">
      <c r="H195" s="35"/>
      <c r="I195" s="35"/>
      <c r="J195" s="12"/>
      <c r="K195" s="12"/>
      <c r="L195" s="35"/>
      <c r="N195" s="12"/>
      <c r="O195" s="12"/>
      <c r="P195" s="12"/>
      <c r="Q195" s="12"/>
      <c r="R195" s="13"/>
      <c r="W195" s="58">
        <f t="shared" si="35"/>
        <v>187</v>
      </c>
      <c r="X195" s="59">
        <f t="shared" si="36"/>
        <v>0</v>
      </c>
      <c r="Y195" s="59">
        <f t="shared" si="26"/>
        <v>0</v>
      </c>
      <c r="Z195" s="60">
        <f t="shared" si="27"/>
        <v>0</v>
      </c>
      <c r="AA195" s="59">
        <f t="shared" si="28"/>
        <v>0</v>
      </c>
      <c r="AB195" s="59">
        <f t="shared" si="37"/>
        <v>0</v>
      </c>
      <c r="AC195" s="59">
        <f t="shared" si="29"/>
        <v>0</v>
      </c>
      <c r="AD195" s="60">
        <f t="shared" si="30"/>
        <v>0</v>
      </c>
      <c r="AE195" s="59">
        <f t="shared" si="33"/>
        <v>0</v>
      </c>
      <c r="AF195" s="59">
        <f t="shared" si="38"/>
        <v>0</v>
      </c>
      <c r="AG195" s="59">
        <f t="shared" si="31"/>
        <v>0</v>
      </c>
      <c r="AH195" s="60">
        <f t="shared" si="32"/>
        <v>0</v>
      </c>
      <c r="AI195" s="59">
        <f t="shared" si="34"/>
        <v>0</v>
      </c>
    </row>
    <row r="196" spans="8:35" ht="14.25">
      <c r="H196" s="35"/>
      <c r="I196" s="35"/>
      <c r="J196" s="12"/>
      <c r="K196" s="12"/>
      <c r="L196" s="35"/>
      <c r="N196" s="12"/>
      <c r="O196" s="12"/>
      <c r="P196" s="12"/>
      <c r="Q196" s="12"/>
      <c r="R196" s="13"/>
      <c r="W196" s="58">
        <f t="shared" si="35"/>
        <v>188</v>
      </c>
      <c r="X196" s="59">
        <f t="shared" si="36"/>
        <v>0</v>
      </c>
      <c r="Y196" s="59">
        <f t="shared" si="26"/>
        <v>0</v>
      </c>
      <c r="Z196" s="60">
        <f t="shared" si="27"/>
        <v>0</v>
      </c>
      <c r="AA196" s="59">
        <f t="shared" si="28"/>
        <v>0</v>
      </c>
      <c r="AB196" s="59">
        <f t="shared" si="37"/>
        <v>0</v>
      </c>
      <c r="AC196" s="59">
        <f t="shared" si="29"/>
        <v>0</v>
      </c>
      <c r="AD196" s="60">
        <f t="shared" si="30"/>
        <v>0</v>
      </c>
      <c r="AE196" s="59">
        <f t="shared" si="33"/>
        <v>0</v>
      </c>
      <c r="AF196" s="59">
        <f t="shared" si="38"/>
        <v>0</v>
      </c>
      <c r="AG196" s="59">
        <f t="shared" si="31"/>
        <v>0</v>
      </c>
      <c r="AH196" s="60">
        <f t="shared" si="32"/>
        <v>0</v>
      </c>
      <c r="AI196" s="59">
        <f t="shared" si="34"/>
        <v>0</v>
      </c>
    </row>
    <row r="197" spans="8:35" ht="14.25">
      <c r="H197" s="35"/>
      <c r="I197" s="35"/>
      <c r="J197" s="12"/>
      <c r="K197" s="12"/>
      <c r="L197" s="35"/>
      <c r="N197" s="12"/>
      <c r="O197" s="12"/>
      <c r="P197" s="12"/>
      <c r="Q197" s="12"/>
      <c r="R197" s="13"/>
      <c r="W197" s="58">
        <f t="shared" si="35"/>
        <v>189</v>
      </c>
      <c r="X197" s="59">
        <f t="shared" si="36"/>
        <v>0</v>
      </c>
      <c r="Y197" s="59">
        <f t="shared" si="26"/>
        <v>0</v>
      </c>
      <c r="Z197" s="60">
        <f t="shared" si="27"/>
        <v>0</v>
      </c>
      <c r="AA197" s="59">
        <f t="shared" si="28"/>
        <v>0</v>
      </c>
      <c r="AB197" s="59">
        <f t="shared" si="37"/>
        <v>0</v>
      </c>
      <c r="AC197" s="59">
        <f t="shared" si="29"/>
        <v>0</v>
      </c>
      <c r="AD197" s="60">
        <f t="shared" si="30"/>
        <v>0</v>
      </c>
      <c r="AE197" s="59">
        <f t="shared" si="33"/>
        <v>0</v>
      </c>
      <c r="AF197" s="59">
        <f t="shared" si="38"/>
        <v>0</v>
      </c>
      <c r="AG197" s="59">
        <f t="shared" si="31"/>
        <v>0</v>
      </c>
      <c r="AH197" s="60">
        <f t="shared" si="32"/>
        <v>0</v>
      </c>
      <c r="AI197" s="59">
        <f t="shared" si="34"/>
        <v>0</v>
      </c>
    </row>
    <row r="198" spans="8:35" ht="14.25">
      <c r="H198" s="35"/>
      <c r="I198" s="35"/>
      <c r="J198" s="12"/>
      <c r="K198" s="12"/>
      <c r="L198" s="35"/>
      <c r="N198" s="12"/>
      <c r="O198" s="12"/>
      <c r="P198" s="12"/>
      <c r="Q198" s="12"/>
      <c r="R198" s="13"/>
      <c r="W198" s="58">
        <f t="shared" si="35"/>
        <v>190</v>
      </c>
      <c r="X198" s="59">
        <f t="shared" si="36"/>
        <v>0</v>
      </c>
      <c r="Y198" s="59">
        <f t="shared" si="26"/>
        <v>0</v>
      </c>
      <c r="Z198" s="60">
        <f t="shared" si="27"/>
        <v>0</v>
      </c>
      <c r="AA198" s="59">
        <f t="shared" si="28"/>
        <v>0</v>
      </c>
      <c r="AB198" s="59">
        <f t="shared" si="37"/>
        <v>0</v>
      </c>
      <c r="AC198" s="59">
        <f t="shared" si="29"/>
        <v>0</v>
      </c>
      <c r="AD198" s="60">
        <f t="shared" si="30"/>
        <v>0</v>
      </c>
      <c r="AE198" s="59">
        <f t="shared" si="33"/>
        <v>0</v>
      </c>
      <c r="AF198" s="59">
        <f t="shared" si="38"/>
        <v>0</v>
      </c>
      <c r="AG198" s="59">
        <f t="shared" si="31"/>
        <v>0</v>
      </c>
      <c r="AH198" s="60">
        <f t="shared" si="32"/>
        <v>0</v>
      </c>
      <c r="AI198" s="59">
        <f t="shared" si="34"/>
        <v>0</v>
      </c>
    </row>
    <row r="199" spans="8:35" ht="14.25">
      <c r="H199" s="35"/>
      <c r="I199" s="35"/>
      <c r="J199" s="12"/>
      <c r="K199" s="12"/>
      <c r="L199" s="35"/>
      <c r="N199" s="12"/>
      <c r="O199" s="12"/>
      <c r="P199" s="12"/>
      <c r="Q199" s="12"/>
      <c r="R199" s="13"/>
      <c r="W199" s="58">
        <f t="shared" si="35"/>
        <v>191</v>
      </c>
      <c r="X199" s="59">
        <f t="shared" si="36"/>
        <v>0</v>
      </c>
      <c r="Y199" s="59">
        <f t="shared" si="26"/>
        <v>0</v>
      </c>
      <c r="Z199" s="60">
        <f t="shared" si="27"/>
        <v>0</v>
      </c>
      <c r="AA199" s="59">
        <f t="shared" si="28"/>
        <v>0</v>
      </c>
      <c r="AB199" s="59">
        <f t="shared" si="37"/>
        <v>0</v>
      </c>
      <c r="AC199" s="59">
        <f t="shared" si="29"/>
        <v>0</v>
      </c>
      <c r="AD199" s="60">
        <f t="shared" si="30"/>
        <v>0</v>
      </c>
      <c r="AE199" s="59">
        <f t="shared" si="33"/>
        <v>0</v>
      </c>
      <c r="AF199" s="59">
        <f t="shared" si="38"/>
        <v>0</v>
      </c>
      <c r="AG199" s="59">
        <f t="shared" si="31"/>
        <v>0</v>
      </c>
      <c r="AH199" s="60">
        <f t="shared" si="32"/>
        <v>0</v>
      </c>
      <c r="AI199" s="59">
        <f t="shared" si="34"/>
        <v>0</v>
      </c>
    </row>
    <row r="200" spans="8:35" ht="14.25">
      <c r="H200" s="35"/>
      <c r="I200" s="35"/>
      <c r="J200" s="12"/>
      <c r="K200" s="12"/>
      <c r="L200" s="35"/>
      <c r="N200" s="12"/>
      <c r="O200" s="12"/>
      <c r="P200" s="12"/>
      <c r="Q200" s="12"/>
      <c r="R200" s="13"/>
      <c r="W200" s="58">
        <f t="shared" si="35"/>
        <v>192</v>
      </c>
      <c r="X200" s="59">
        <f t="shared" si="36"/>
        <v>0</v>
      </c>
      <c r="Y200" s="59">
        <f t="shared" si="26"/>
        <v>0</v>
      </c>
      <c r="Z200" s="60">
        <f t="shared" si="27"/>
        <v>0</v>
      </c>
      <c r="AA200" s="59">
        <f t="shared" si="28"/>
        <v>0</v>
      </c>
      <c r="AB200" s="59">
        <f t="shared" si="37"/>
        <v>0</v>
      </c>
      <c r="AC200" s="59">
        <f t="shared" si="29"/>
        <v>0</v>
      </c>
      <c r="AD200" s="60">
        <f t="shared" si="30"/>
        <v>0</v>
      </c>
      <c r="AE200" s="59">
        <f t="shared" si="33"/>
        <v>0</v>
      </c>
      <c r="AF200" s="59">
        <f t="shared" si="38"/>
        <v>0</v>
      </c>
      <c r="AG200" s="59">
        <f t="shared" si="31"/>
        <v>0</v>
      </c>
      <c r="AH200" s="60">
        <f t="shared" si="32"/>
        <v>0</v>
      </c>
      <c r="AI200" s="59">
        <f t="shared" si="34"/>
        <v>0</v>
      </c>
    </row>
    <row r="201" spans="8:35" ht="14.25">
      <c r="H201" s="35"/>
      <c r="I201" s="35"/>
      <c r="J201" s="12"/>
      <c r="K201" s="12"/>
      <c r="L201" s="35"/>
      <c r="N201" s="12"/>
      <c r="O201" s="12"/>
      <c r="P201" s="12"/>
      <c r="Q201" s="12"/>
      <c r="R201" s="13"/>
      <c r="W201" s="58">
        <f t="shared" si="35"/>
        <v>193</v>
      </c>
      <c r="X201" s="59">
        <f t="shared" si="36"/>
        <v>0</v>
      </c>
      <c r="Y201" s="59">
        <f aca="true" t="shared" si="39" ref="Y201:Y264">X201*$E$5/12</f>
        <v>0</v>
      </c>
      <c r="Z201" s="60">
        <f aca="true" t="shared" si="40" ref="Z201:Z264">IF(X201+Y201&lt;$E$8,X201+Y201,$E$8)</f>
        <v>0</v>
      </c>
      <c r="AA201" s="59">
        <f aca="true" t="shared" si="41" ref="AA201:AA264">X201+Y201-Z201</f>
        <v>0</v>
      </c>
      <c r="AB201" s="59">
        <f t="shared" si="37"/>
        <v>0</v>
      </c>
      <c r="AC201" s="59">
        <f aca="true" t="shared" si="42" ref="AC201:AC264">AB201*$E$5/12</f>
        <v>0</v>
      </c>
      <c r="AD201" s="60">
        <f aca="true" t="shared" si="43" ref="AD201:AD264">IF(AB201+AC201&lt;$E$11,AB201+AC201,$E$11)</f>
        <v>0</v>
      </c>
      <c r="AE201" s="59">
        <f t="shared" si="33"/>
        <v>0</v>
      </c>
      <c r="AF201" s="59">
        <f t="shared" si="38"/>
        <v>0</v>
      </c>
      <c r="AG201" s="59">
        <f aca="true" t="shared" si="44" ref="AG201:AG264">AF201*$E$5/12</f>
        <v>0</v>
      </c>
      <c r="AH201" s="60">
        <f aca="true" t="shared" si="45" ref="AH201:AH264">IF(AF201+AG201&lt;$E$16,AF201+AG201,$E$16)</f>
        <v>0</v>
      </c>
      <c r="AI201" s="59">
        <f t="shared" si="34"/>
        <v>0</v>
      </c>
    </row>
    <row r="202" spans="8:35" ht="14.25">
      <c r="H202" s="35"/>
      <c r="I202" s="35"/>
      <c r="J202" s="12"/>
      <c r="K202" s="12"/>
      <c r="L202" s="35"/>
      <c r="N202" s="12"/>
      <c r="O202" s="12"/>
      <c r="P202" s="12"/>
      <c r="Q202" s="12"/>
      <c r="R202" s="13"/>
      <c r="W202" s="58">
        <f t="shared" si="35"/>
        <v>194</v>
      </c>
      <c r="X202" s="59">
        <f t="shared" si="36"/>
        <v>0</v>
      </c>
      <c r="Y202" s="59">
        <f t="shared" si="39"/>
        <v>0</v>
      </c>
      <c r="Z202" s="60">
        <f t="shared" si="40"/>
        <v>0</v>
      </c>
      <c r="AA202" s="59">
        <f t="shared" si="41"/>
        <v>0</v>
      </c>
      <c r="AB202" s="59">
        <f t="shared" si="37"/>
        <v>0</v>
      </c>
      <c r="AC202" s="59">
        <f t="shared" si="42"/>
        <v>0</v>
      </c>
      <c r="AD202" s="60">
        <f t="shared" si="43"/>
        <v>0</v>
      </c>
      <c r="AE202" s="59">
        <f aca="true" t="shared" si="46" ref="AE202:AE265">AB202+AC202-AD202</f>
        <v>0</v>
      </c>
      <c r="AF202" s="59">
        <f t="shared" si="38"/>
        <v>0</v>
      </c>
      <c r="AG202" s="59">
        <f t="shared" si="44"/>
        <v>0</v>
      </c>
      <c r="AH202" s="60">
        <f t="shared" si="45"/>
        <v>0</v>
      </c>
      <c r="AI202" s="59">
        <f aca="true" t="shared" si="47" ref="AI202:AI265">AF202+AG202-AH202</f>
        <v>0</v>
      </c>
    </row>
    <row r="203" spans="8:35" ht="14.25">
      <c r="H203" s="35"/>
      <c r="I203" s="35"/>
      <c r="J203" s="12"/>
      <c r="K203" s="12"/>
      <c r="L203" s="35"/>
      <c r="N203" s="12"/>
      <c r="O203" s="12"/>
      <c r="P203" s="12"/>
      <c r="Q203" s="12"/>
      <c r="R203" s="13"/>
      <c r="W203" s="58">
        <f aca="true" t="shared" si="48" ref="W203:W266">W202+1</f>
        <v>195</v>
      </c>
      <c r="X203" s="59">
        <f aca="true" t="shared" si="49" ref="X203:X266">AA202</f>
        <v>0</v>
      </c>
      <c r="Y203" s="59">
        <f t="shared" si="39"/>
        <v>0</v>
      </c>
      <c r="Z203" s="60">
        <f t="shared" si="40"/>
        <v>0</v>
      </c>
      <c r="AA203" s="59">
        <f t="shared" si="41"/>
        <v>0</v>
      </c>
      <c r="AB203" s="59">
        <f aca="true" t="shared" si="50" ref="AB203:AB266">AE202</f>
        <v>0</v>
      </c>
      <c r="AC203" s="59">
        <f t="shared" si="42"/>
        <v>0</v>
      </c>
      <c r="AD203" s="60">
        <f t="shared" si="43"/>
        <v>0</v>
      </c>
      <c r="AE203" s="59">
        <f t="shared" si="46"/>
        <v>0</v>
      </c>
      <c r="AF203" s="59">
        <f aca="true" t="shared" si="51" ref="AF203:AF266">AI202</f>
        <v>0</v>
      </c>
      <c r="AG203" s="59">
        <f t="shared" si="44"/>
        <v>0</v>
      </c>
      <c r="AH203" s="60">
        <f t="shared" si="45"/>
        <v>0</v>
      </c>
      <c r="AI203" s="59">
        <f t="shared" si="47"/>
        <v>0</v>
      </c>
    </row>
    <row r="204" spans="8:35" ht="14.25">
      <c r="H204" s="35"/>
      <c r="I204" s="35"/>
      <c r="J204" s="12"/>
      <c r="K204" s="12"/>
      <c r="L204" s="35"/>
      <c r="N204" s="12"/>
      <c r="O204" s="12"/>
      <c r="P204" s="12"/>
      <c r="Q204" s="12"/>
      <c r="R204" s="13"/>
      <c r="W204" s="58">
        <f t="shared" si="48"/>
        <v>196</v>
      </c>
      <c r="X204" s="59">
        <f t="shared" si="49"/>
        <v>0</v>
      </c>
      <c r="Y204" s="59">
        <f t="shared" si="39"/>
        <v>0</v>
      </c>
      <c r="Z204" s="60">
        <f t="shared" si="40"/>
        <v>0</v>
      </c>
      <c r="AA204" s="59">
        <f t="shared" si="41"/>
        <v>0</v>
      </c>
      <c r="AB204" s="59">
        <f t="shared" si="50"/>
        <v>0</v>
      </c>
      <c r="AC204" s="59">
        <f t="shared" si="42"/>
        <v>0</v>
      </c>
      <c r="AD204" s="60">
        <f t="shared" si="43"/>
        <v>0</v>
      </c>
      <c r="AE204" s="59">
        <f t="shared" si="46"/>
        <v>0</v>
      </c>
      <c r="AF204" s="59">
        <f t="shared" si="51"/>
        <v>0</v>
      </c>
      <c r="AG204" s="59">
        <f t="shared" si="44"/>
        <v>0</v>
      </c>
      <c r="AH204" s="60">
        <f t="shared" si="45"/>
        <v>0</v>
      </c>
      <c r="AI204" s="59">
        <f t="shared" si="47"/>
        <v>0</v>
      </c>
    </row>
    <row r="205" spans="8:35" ht="14.25">
      <c r="H205" s="35"/>
      <c r="I205" s="35"/>
      <c r="J205" s="12"/>
      <c r="K205" s="12"/>
      <c r="L205" s="35"/>
      <c r="N205" s="12"/>
      <c r="O205" s="12"/>
      <c r="P205" s="12"/>
      <c r="Q205" s="12"/>
      <c r="R205" s="13"/>
      <c r="W205" s="58">
        <f t="shared" si="48"/>
        <v>197</v>
      </c>
      <c r="X205" s="59">
        <f t="shared" si="49"/>
        <v>0</v>
      </c>
      <c r="Y205" s="59">
        <f t="shared" si="39"/>
        <v>0</v>
      </c>
      <c r="Z205" s="60">
        <f t="shared" si="40"/>
        <v>0</v>
      </c>
      <c r="AA205" s="59">
        <f t="shared" si="41"/>
        <v>0</v>
      </c>
      <c r="AB205" s="59">
        <f t="shared" si="50"/>
        <v>0</v>
      </c>
      <c r="AC205" s="59">
        <f t="shared" si="42"/>
        <v>0</v>
      </c>
      <c r="AD205" s="60">
        <f t="shared" si="43"/>
        <v>0</v>
      </c>
      <c r="AE205" s="59">
        <f t="shared" si="46"/>
        <v>0</v>
      </c>
      <c r="AF205" s="59">
        <f t="shared" si="51"/>
        <v>0</v>
      </c>
      <c r="AG205" s="59">
        <f t="shared" si="44"/>
        <v>0</v>
      </c>
      <c r="AH205" s="60">
        <f t="shared" si="45"/>
        <v>0</v>
      </c>
      <c r="AI205" s="59">
        <f t="shared" si="47"/>
        <v>0</v>
      </c>
    </row>
    <row r="206" spans="8:35" ht="14.25">
      <c r="H206" s="35"/>
      <c r="I206" s="35"/>
      <c r="J206" s="12"/>
      <c r="K206" s="12"/>
      <c r="L206" s="35"/>
      <c r="N206" s="12"/>
      <c r="O206" s="12"/>
      <c r="P206" s="12"/>
      <c r="Q206" s="12"/>
      <c r="R206" s="13"/>
      <c r="W206" s="58">
        <f t="shared" si="48"/>
        <v>198</v>
      </c>
      <c r="X206" s="59">
        <f t="shared" si="49"/>
        <v>0</v>
      </c>
      <c r="Y206" s="59">
        <f t="shared" si="39"/>
        <v>0</v>
      </c>
      <c r="Z206" s="60">
        <f t="shared" si="40"/>
        <v>0</v>
      </c>
      <c r="AA206" s="59">
        <f t="shared" si="41"/>
        <v>0</v>
      </c>
      <c r="AB206" s="59">
        <f t="shared" si="50"/>
        <v>0</v>
      </c>
      <c r="AC206" s="59">
        <f t="shared" si="42"/>
        <v>0</v>
      </c>
      <c r="AD206" s="60">
        <f t="shared" si="43"/>
        <v>0</v>
      </c>
      <c r="AE206" s="59">
        <f t="shared" si="46"/>
        <v>0</v>
      </c>
      <c r="AF206" s="59">
        <f t="shared" si="51"/>
        <v>0</v>
      </c>
      <c r="AG206" s="59">
        <f t="shared" si="44"/>
        <v>0</v>
      </c>
      <c r="AH206" s="60">
        <f t="shared" si="45"/>
        <v>0</v>
      </c>
      <c r="AI206" s="59">
        <f t="shared" si="47"/>
        <v>0</v>
      </c>
    </row>
    <row r="207" spans="8:35" ht="14.25">
      <c r="H207" s="35"/>
      <c r="I207" s="35"/>
      <c r="J207" s="12"/>
      <c r="K207" s="12"/>
      <c r="L207" s="35"/>
      <c r="N207" s="12"/>
      <c r="O207" s="12"/>
      <c r="P207" s="12"/>
      <c r="Q207" s="12"/>
      <c r="R207" s="13"/>
      <c r="W207" s="58">
        <f t="shared" si="48"/>
        <v>199</v>
      </c>
      <c r="X207" s="59">
        <f t="shared" si="49"/>
        <v>0</v>
      </c>
      <c r="Y207" s="59">
        <f t="shared" si="39"/>
        <v>0</v>
      </c>
      <c r="Z207" s="60">
        <f t="shared" si="40"/>
        <v>0</v>
      </c>
      <c r="AA207" s="59">
        <f t="shared" si="41"/>
        <v>0</v>
      </c>
      <c r="AB207" s="59">
        <f t="shared" si="50"/>
        <v>0</v>
      </c>
      <c r="AC207" s="59">
        <f t="shared" si="42"/>
        <v>0</v>
      </c>
      <c r="AD207" s="60">
        <f t="shared" si="43"/>
        <v>0</v>
      </c>
      <c r="AE207" s="59">
        <f t="shared" si="46"/>
        <v>0</v>
      </c>
      <c r="AF207" s="59">
        <f t="shared" si="51"/>
        <v>0</v>
      </c>
      <c r="AG207" s="59">
        <f t="shared" si="44"/>
        <v>0</v>
      </c>
      <c r="AH207" s="60">
        <f t="shared" si="45"/>
        <v>0</v>
      </c>
      <c r="AI207" s="59">
        <f t="shared" si="47"/>
        <v>0</v>
      </c>
    </row>
    <row r="208" spans="8:35" ht="14.25">
      <c r="H208" s="35"/>
      <c r="I208" s="35"/>
      <c r="J208" s="12"/>
      <c r="K208" s="12"/>
      <c r="L208" s="35"/>
      <c r="N208" s="12"/>
      <c r="O208" s="12"/>
      <c r="P208" s="12"/>
      <c r="Q208" s="12"/>
      <c r="R208" s="13"/>
      <c r="W208" s="58">
        <f t="shared" si="48"/>
        <v>200</v>
      </c>
      <c r="X208" s="59">
        <f t="shared" si="49"/>
        <v>0</v>
      </c>
      <c r="Y208" s="59">
        <f t="shared" si="39"/>
        <v>0</v>
      </c>
      <c r="Z208" s="60">
        <f t="shared" si="40"/>
        <v>0</v>
      </c>
      <c r="AA208" s="59">
        <f t="shared" si="41"/>
        <v>0</v>
      </c>
      <c r="AB208" s="59">
        <f t="shared" si="50"/>
        <v>0</v>
      </c>
      <c r="AC208" s="59">
        <f t="shared" si="42"/>
        <v>0</v>
      </c>
      <c r="AD208" s="60">
        <f t="shared" si="43"/>
        <v>0</v>
      </c>
      <c r="AE208" s="59">
        <f t="shared" si="46"/>
        <v>0</v>
      </c>
      <c r="AF208" s="59">
        <f t="shared" si="51"/>
        <v>0</v>
      </c>
      <c r="AG208" s="59">
        <f t="shared" si="44"/>
        <v>0</v>
      </c>
      <c r="AH208" s="60">
        <f t="shared" si="45"/>
        <v>0</v>
      </c>
      <c r="AI208" s="59">
        <f t="shared" si="47"/>
        <v>0</v>
      </c>
    </row>
    <row r="209" spans="8:35" ht="14.25">
      <c r="H209" s="35"/>
      <c r="I209" s="35"/>
      <c r="J209" s="12"/>
      <c r="K209" s="12"/>
      <c r="L209" s="35"/>
      <c r="N209" s="12"/>
      <c r="O209" s="12"/>
      <c r="P209" s="12"/>
      <c r="Q209" s="12"/>
      <c r="R209" s="13"/>
      <c r="W209" s="58">
        <f t="shared" si="48"/>
        <v>201</v>
      </c>
      <c r="X209" s="59">
        <f t="shared" si="49"/>
        <v>0</v>
      </c>
      <c r="Y209" s="59">
        <f t="shared" si="39"/>
        <v>0</v>
      </c>
      <c r="Z209" s="60">
        <f t="shared" si="40"/>
        <v>0</v>
      </c>
      <c r="AA209" s="59">
        <f t="shared" si="41"/>
        <v>0</v>
      </c>
      <c r="AB209" s="59">
        <f t="shared" si="50"/>
        <v>0</v>
      </c>
      <c r="AC209" s="59">
        <f t="shared" si="42"/>
        <v>0</v>
      </c>
      <c r="AD209" s="60">
        <f t="shared" si="43"/>
        <v>0</v>
      </c>
      <c r="AE209" s="59">
        <f t="shared" si="46"/>
        <v>0</v>
      </c>
      <c r="AF209" s="59">
        <f t="shared" si="51"/>
        <v>0</v>
      </c>
      <c r="AG209" s="59">
        <f t="shared" si="44"/>
        <v>0</v>
      </c>
      <c r="AH209" s="60">
        <f t="shared" si="45"/>
        <v>0</v>
      </c>
      <c r="AI209" s="59">
        <f t="shared" si="47"/>
        <v>0</v>
      </c>
    </row>
    <row r="210" spans="8:35" ht="14.25">
      <c r="H210" s="35"/>
      <c r="I210" s="35"/>
      <c r="J210" s="12"/>
      <c r="K210" s="12"/>
      <c r="L210" s="35"/>
      <c r="N210" s="12"/>
      <c r="O210" s="12"/>
      <c r="P210" s="12"/>
      <c r="Q210" s="12"/>
      <c r="R210" s="13"/>
      <c r="W210" s="58">
        <f t="shared" si="48"/>
        <v>202</v>
      </c>
      <c r="X210" s="59">
        <f t="shared" si="49"/>
        <v>0</v>
      </c>
      <c r="Y210" s="59">
        <f t="shared" si="39"/>
        <v>0</v>
      </c>
      <c r="Z210" s="60">
        <f t="shared" si="40"/>
        <v>0</v>
      </c>
      <c r="AA210" s="59">
        <f t="shared" si="41"/>
        <v>0</v>
      </c>
      <c r="AB210" s="59">
        <f t="shared" si="50"/>
        <v>0</v>
      </c>
      <c r="AC210" s="59">
        <f t="shared" si="42"/>
        <v>0</v>
      </c>
      <c r="AD210" s="60">
        <f t="shared" si="43"/>
        <v>0</v>
      </c>
      <c r="AE210" s="59">
        <f t="shared" si="46"/>
        <v>0</v>
      </c>
      <c r="AF210" s="59">
        <f t="shared" si="51"/>
        <v>0</v>
      </c>
      <c r="AG210" s="59">
        <f t="shared" si="44"/>
        <v>0</v>
      </c>
      <c r="AH210" s="60">
        <f t="shared" si="45"/>
        <v>0</v>
      </c>
      <c r="AI210" s="59">
        <f t="shared" si="47"/>
        <v>0</v>
      </c>
    </row>
    <row r="211" spans="8:35" ht="14.25">
      <c r="H211" s="35"/>
      <c r="I211" s="35"/>
      <c r="J211" s="12"/>
      <c r="K211" s="12"/>
      <c r="L211" s="35"/>
      <c r="N211" s="12"/>
      <c r="O211" s="12"/>
      <c r="P211" s="12"/>
      <c r="Q211" s="12"/>
      <c r="R211" s="13"/>
      <c r="W211" s="58">
        <f t="shared" si="48"/>
        <v>203</v>
      </c>
      <c r="X211" s="59">
        <f t="shared" si="49"/>
        <v>0</v>
      </c>
      <c r="Y211" s="59">
        <f t="shared" si="39"/>
        <v>0</v>
      </c>
      <c r="Z211" s="60">
        <f t="shared" si="40"/>
        <v>0</v>
      </c>
      <c r="AA211" s="59">
        <f t="shared" si="41"/>
        <v>0</v>
      </c>
      <c r="AB211" s="59">
        <f t="shared" si="50"/>
        <v>0</v>
      </c>
      <c r="AC211" s="59">
        <f t="shared" si="42"/>
        <v>0</v>
      </c>
      <c r="AD211" s="60">
        <f t="shared" si="43"/>
        <v>0</v>
      </c>
      <c r="AE211" s="59">
        <f t="shared" si="46"/>
        <v>0</v>
      </c>
      <c r="AF211" s="59">
        <f t="shared" si="51"/>
        <v>0</v>
      </c>
      <c r="AG211" s="59">
        <f t="shared" si="44"/>
        <v>0</v>
      </c>
      <c r="AH211" s="60">
        <f t="shared" si="45"/>
        <v>0</v>
      </c>
      <c r="AI211" s="59">
        <f t="shared" si="47"/>
        <v>0</v>
      </c>
    </row>
    <row r="212" spans="8:35" ht="14.25">
      <c r="H212" s="35"/>
      <c r="I212" s="35"/>
      <c r="J212" s="12"/>
      <c r="K212" s="12"/>
      <c r="L212" s="35"/>
      <c r="N212" s="12"/>
      <c r="O212" s="12"/>
      <c r="P212" s="12"/>
      <c r="Q212" s="12"/>
      <c r="R212" s="13"/>
      <c r="W212" s="58">
        <f t="shared" si="48"/>
        <v>204</v>
      </c>
      <c r="X212" s="59">
        <f t="shared" si="49"/>
        <v>0</v>
      </c>
      <c r="Y212" s="59">
        <f t="shared" si="39"/>
        <v>0</v>
      </c>
      <c r="Z212" s="60">
        <f t="shared" si="40"/>
        <v>0</v>
      </c>
      <c r="AA212" s="59">
        <f t="shared" si="41"/>
        <v>0</v>
      </c>
      <c r="AB212" s="59">
        <f t="shared" si="50"/>
        <v>0</v>
      </c>
      <c r="AC212" s="59">
        <f t="shared" si="42"/>
        <v>0</v>
      </c>
      <c r="AD212" s="60">
        <f t="shared" si="43"/>
        <v>0</v>
      </c>
      <c r="AE212" s="59">
        <f t="shared" si="46"/>
        <v>0</v>
      </c>
      <c r="AF212" s="59">
        <f t="shared" si="51"/>
        <v>0</v>
      </c>
      <c r="AG212" s="59">
        <f t="shared" si="44"/>
        <v>0</v>
      </c>
      <c r="AH212" s="60">
        <f t="shared" si="45"/>
        <v>0</v>
      </c>
      <c r="AI212" s="59">
        <f t="shared" si="47"/>
        <v>0</v>
      </c>
    </row>
    <row r="213" spans="8:35" ht="14.25">
      <c r="H213" s="35"/>
      <c r="I213" s="35"/>
      <c r="J213" s="12"/>
      <c r="K213" s="12"/>
      <c r="L213" s="35"/>
      <c r="N213" s="12"/>
      <c r="O213" s="12"/>
      <c r="P213" s="12"/>
      <c r="Q213" s="12"/>
      <c r="R213" s="13"/>
      <c r="W213" s="58">
        <f t="shared" si="48"/>
        <v>205</v>
      </c>
      <c r="X213" s="59">
        <f t="shared" si="49"/>
        <v>0</v>
      </c>
      <c r="Y213" s="59">
        <f t="shared" si="39"/>
        <v>0</v>
      </c>
      <c r="Z213" s="60">
        <f t="shared" si="40"/>
        <v>0</v>
      </c>
      <c r="AA213" s="59">
        <f t="shared" si="41"/>
        <v>0</v>
      </c>
      <c r="AB213" s="59">
        <f t="shared" si="50"/>
        <v>0</v>
      </c>
      <c r="AC213" s="59">
        <f t="shared" si="42"/>
        <v>0</v>
      </c>
      <c r="AD213" s="60">
        <f t="shared" si="43"/>
        <v>0</v>
      </c>
      <c r="AE213" s="59">
        <f t="shared" si="46"/>
        <v>0</v>
      </c>
      <c r="AF213" s="59">
        <f t="shared" si="51"/>
        <v>0</v>
      </c>
      <c r="AG213" s="59">
        <f t="shared" si="44"/>
        <v>0</v>
      </c>
      <c r="AH213" s="60">
        <f t="shared" si="45"/>
        <v>0</v>
      </c>
      <c r="AI213" s="59">
        <f t="shared" si="47"/>
        <v>0</v>
      </c>
    </row>
    <row r="214" spans="8:35" ht="14.25">
      <c r="H214" s="35"/>
      <c r="I214" s="35"/>
      <c r="J214" s="12"/>
      <c r="K214" s="12"/>
      <c r="L214" s="35"/>
      <c r="N214" s="12"/>
      <c r="O214" s="12"/>
      <c r="P214" s="12"/>
      <c r="Q214" s="12"/>
      <c r="R214" s="13"/>
      <c r="W214" s="58">
        <f t="shared" si="48"/>
        <v>206</v>
      </c>
      <c r="X214" s="59">
        <f t="shared" si="49"/>
        <v>0</v>
      </c>
      <c r="Y214" s="59">
        <f t="shared" si="39"/>
        <v>0</v>
      </c>
      <c r="Z214" s="60">
        <f t="shared" si="40"/>
        <v>0</v>
      </c>
      <c r="AA214" s="59">
        <f t="shared" si="41"/>
        <v>0</v>
      </c>
      <c r="AB214" s="59">
        <f t="shared" si="50"/>
        <v>0</v>
      </c>
      <c r="AC214" s="59">
        <f t="shared" si="42"/>
        <v>0</v>
      </c>
      <c r="AD214" s="60">
        <f t="shared" si="43"/>
        <v>0</v>
      </c>
      <c r="AE214" s="59">
        <f t="shared" si="46"/>
        <v>0</v>
      </c>
      <c r="AF214" s="59">
        <f t="shared" si="51"/>
        <v>0</v>
      </c>
      <c r="AG214" s="59">
        <f t="shared" si="44"/>
        <v>0</v>
      </c>
      <c r="AH214" s="60">
        <f t="shared" si="45"/>
        <v>0</v>
      </c>
      <c r="AI214" s="59">
        <f t="shared" si="47"/>
        <v>0</v>
      </c>
    </row>
    <row r="215" spans="8:35" ht="14.25">
      <c r="H215" s="35"/>
      <c r="I215" s="35"/>
      <c r="J215" s="12"/>
      <c r="K215" s="12"/>
      <c r="L215" s="35"/>
      <c r="N215" s="12"/>
      <c r="O215" s="12"/>
      <c r="P215" s="12"/>
      <c r="Q215" s="12"/>
      <c r="R215" s="13"/>
      <c r="W215" s="58">
        <f t="shared" si="48"/>
        <v>207</v>
      </c>
      <c r="X215" s="59">
        <f t="shared" si="49"/>
        <v>0</v>
      </c>
      <c r="Y215" s="59">
        <f t="shared" si="39"/>
        <v>0</v>
      </c>
      <c r="Z215" s="60">
        <f t="shared" si="40"/>
        <v>0</v>
      </c>
      <c r="AA215" s="59">
        <f t="shared" si="41"/>
        <v>0</v>
      </c>
      <c r="AB215" s="59">
        <f t="shared" si="50"/>
        <v>0</v>
      </c>
      <c r="AC215" s="59">
        <f t="shared" si="42"/>
        <v>0</v>
      </c>
      <c r="AD215" s="60">
        <f t="shared" si="43"/>
        <v>0</v>
      </c>
      <c r="AE215" s="59">
        <f t="shared" si="46"/>
        <v>0</v>
      </c>
      <c r="AF215" s="59">
        <f t="shared" si="51"/>
        <v>0</v>
      </c>
      <c r="AG215" s="59">
        <f t="shared" si="44"/>
        <v>0</v>
      </c>
      <c r="AH215" s="60">
        <f t="shared" si="45"/>
        <v>0</v>
      </c>
      <c r="AI215" s="59">
        <f t="shared" si="47"/>
        <v>0</v>
      </c>
    </row>
    <row r="216" spans="8:35" ht="14.25">
      <c r="H216" s="35"/>
      <c r="I216" s="35"/>
      <c r="J216" s="12"/>
      <c r="K216" s="12"/>
      <c r="L216" s="35"/>
      <c r="N216" s="12"/>
      <c r="O216" s="12"/>
      <c r="P216" s="12"/>
      <c r="Q216" s="12"/>
      <c r="R216" s="13"/>
      <c r="W216" s="58">
        <f t="shared" si="48"/>
        <v>208</v>
      </c>
      <c r="X216" s="59">
        <f t="shared" si="49"/>
        <v>0</v>
      </c>
      <c r="Y216" s="59">
        <f t="shared" si="39"/>
        <v>0</v>
      </c>
      <c r="Z216" s="60">
        <f t="shared" si="40"/>
        <v>0</v>
      </c>
      <c r="AA216" s="59">
        <f t="shared" si="41"/>
        <v>0</v>
      </c>
      <c r="AB216" s="59">
        <f t="shared" si="50"/>
        <v>0</v>
      </c>
      <c r="AC216" s="59">
        <f t="shared" si="42"/>
        <v>0</v>
      </c>
      <c r="AD216" s="60">
        <f t="shared" si="43"/>
        <v>0</v>
      </c>
      <c r="AE216" s="59">
        <f t="shared" si="46"/>
        <v>0</v>
      </c>
      <c r="AF216" s="59">
        <f t="shared" si="51"/>
        <v>0</v>
      </c>
      <c r="AG216" s="59">
        <f t="shared" si="44"/>
        <v>0</v>
      </c>
      <c r="AH216" s="60">
        <f t="shared" si="45"/>
        <v>0</v>
      </c>
      <c r="AI216" s="59">
        <f t="shared" si="47"/>
        <v>0</v>
      </c>
    </row>
    <row r="217" spans="8:35" ht="14.25">
      <c r="H217" s="35"/>
      <c r="I217" s="35"/>
      <c r="J217" s="12"/>
      <c r="K217" s="12"/>
      <c r="L217" s="35"/>
      <c r="N217" s="12"/>
      <c r="O217" s="12"/>
      <c r="P217" s="12"/>
      <c r="Q217" s="12"/>
      <c r="R217" s="13"/>
      <c r="W217" s="58">
        <f t="shared" si="48"/>
        <v>209</v>
      </c>
      <c r="X217" s="59">
        <f t="shared" si="49"/>
        <v>0</v>
      </c>
      <c r="Y217" s="59">
        <f t="shared" si="39"/>
        <v>0</v>
      </c>
      <c r="Z217" s="60">
        <f t="shared" si="40"/>
        <v>0</v>
      </c>
      <c r="AA217" s="59">
        <f t="shared" si="41"/>
        <v>0</v>
      </c>
      <c r="AB217" s="59">
        <f t="shared" si="50"/>
        <v>0</v>
      </c>
      <c r="AC217" s="59">
        <f t="shared" si="42"/>
        <v>0</v>
      </c>
      <c r="AD217" s="60">
        <f t="shared" si="43"/>
        <v>0</v>
      </c>
      <c r="AE217" s="59">
        <f t="shared" si="46"/>
        <v>0</v>
      </c>
      <c r="AF217" s="59">
        <f t="shared" si="51"/>
        <v>0</v>
      </c>
      <c r="AG217" s="59">
        <f t="shared" si="44"/>
        <v>0</v>
      </c>
      <c r="AH217" s="60">
        <f t="shared" si="45"/>
        <v>0</v>
      </c>
      <c r="AI217" s="59">
        <f t="shared" si="47"/>
        <v>0</v>
      </c>
    </row>
    <row r="218" spans="8:35" ht="14.25">
      <c r="H218" s="35"/>
      <c r="I218" s="35"/>
      <c r="J218" s="12"/>
      <c r="K218" s="12"/>
      <c r="L218" s="35"/>
      <c r="N218" s="12"/>
      <c r="O218" s="12"/>
      <c r="P218" s="12"/>
      <c r="Q218" s="12"/>
      <c r="R218" s="13"/>
      <c r="W218" s="58">
        <f t="shared" si="48"/>
        <v>210</v>
      </c>
      <c r="X218" s="59">
        <f t="shared" si="49"/>
        <v>0</v>
      </c>
      <c r="Y218" s="59">
        <f t="shared" si="39"/>
        <v>0</v>
      </c>
      <c r="Z218" s="60">
        <f t="shared" si="40"/>
        <v>0</v>
      </c>
      <c r="AA218" s="59">
        <f t="shared" si="41"/>
        <v>0</v>
      </c>
      <c r="AB218" s="59">
        <f t="shared" si="50"/>
        <v>0</v>
      </c>
      <c r="AC218" s="59">
        <f t="shared" si="42"/>
        <v>0</v>
      </c>
      <c r="AD218" s="60">
        <f t="shared" si="43"/>
        <v>0</v>
      </c>
      <c r="AE218" s="59">
        <f t="shared" si="46"/>
        <v>0</v>
      </c>
      <c r="AF218" s="59">
        <f t="shared" si="51"/>
        <v>0</v>
      </c>
      <c r="AG218" s="59">
        <f t="shared" si="44"/>
        <v>0</v>
      </c>
      <c r="AH218" s="60">
        <f t="shared" si="45"/>
        <v>0</v>
      </c>
      <c r="AI218" s="59">
        <f t="shared" si="47"/>
        <v>0</v>
      </c>
    </row>
    <row r="219" spans="8:35" ht="14.25">
      <c r="H219" s="35"/>
      <c r="I219" s="35"/>
      <c r="J219" s="12"/>
      <c r="K219" s="12"/>
      <c r="L219" s="35"/>
      <c r="N219" s="12"/>
      <c r="O219" s="12"/>
      <c r="P219" s="12"/>
      <c r="Q219" s="12"/>
      <c r="R219" s="13"/>
      <c r="W219" s="58">
        <f t="shared" si="48"/>
        <v>211</v>
      </c>
      <c r="X219" s="59">
        <f t="shared" si="49"/>
        <v>0</v>
      </c>
      <c r="Y219" s="59">
        <f t="shared" si="39"/>
        <v>0</v>
      </c>
      <c r="Z219" s="60">
        <f t="shared" si="40"/>
        <v>0</v>
      </c>
      <c r="AA219" s="59">
        <f t="shared" si="41"/>
        <v>0</v>
      </c>
      <c r="AB219" s="59">
        <f t="shared" si="50"/>
        <v>0</v>
      </c>
      <c r="AC219" s="59">
        <f t="shared" si="42"/>
        <v>0</v>
      </c>
      <c r="AD219" s="60">
        <f t="shared" si="43"/>
        <v>0</v>
      </c>
      <c r="AE219" s="59">
        <f t="shared" si="46"/>
        <v>0</v>
      </c>
      <c r="AF219" s="59">
        <f t="shared" si="51"/>
        <v>0</v>
      </c>
      <c r="AG219" s="59">
        <f t="shared" si="44"/>
        <v>0</v>
      </c>
      <c r="AH219" s="60">
        <f t="shared" si="45"/>
        <v>0</v>
      </c>
      <c r="AI219" s="59">
        <f t="shared" si="47"/>
        <v>0</v>
      </c>
    </row>
    <row r="220" spans="8:35" ht="14.25">
      <c r="H220" s="35"/>
      <c r="I220" s="35"/>
      <c r="J220" s="12"/>
      <c r="K220" s="12"/>
      <c r="L220" s="35"/>
      <c r="N220" s="12"/>
      <c r="O220" s="12"/>
      <c r="P220" s="12"/>
      <c r="Q220" s="12"/>
      <c r="R220" s="13"/>
      <c r="W220" s="58">
        <f t="shared" si="48"/>
        <v>212</v>
      </c>
      <c r="X220" s="59">
        <f t="shared" si="49"/>
        <v>0</v>
      </c>
      <c r="Y220" s="59">
        <f t="shared" si="39"/>
        <v>0</v>
      </c>
      <c r="Z220" s="60">
        <f t="shared" si="40"/>
        <v>0</v>
      </c>
      <c r="AA220" s="59">
        <f t="shared" si="41"/>
        <v>0</v>
      </c>
      <c r="AB220" s="59">
        <f t="shared" si="50"/>
        <v>0</v>
      </c>
      <c r="AC220" s="59">
        <f t="shared" si="42"/>
        <v>0</v>
      </c>
      <c r="AD220" s="60">
        <f t="shared" si="43"/>
        <v>0</v>
      </c>
      <c r="AE220" s="59">
        <f t="shared" si="46"/>
        <v>0</v>
      </c>
      <c r="AF220" s="59">
        <f t="shared" si="51"/>
        <v>0</v>
      </c>
      <c r="AG220" s="59">
        <f t="shared" si="44"/>
        <v>0</v>
      </c>
      <c r="AH220" s="60">
        <f t="shared" si="45"/>
        <v>0</v>
      </c>
      <c r="AI220" s="59">
        <f t="shared" si="47"/>
        <v>0</v>
      </c>
    </row>
    <row r="221" spans="8:35" ht="14.25">
      <c r="H221" s="35"/>
      <c r="I221" s="35"/>
      <c r="J221" s="12"/>
      <c r="K221" s="12"/>
      <c r="L221" s="35"/>
      <c r="N221" s="12"/>
      <c r="O221" s="12"/>
      <c r="P221" s="12"/>
      <c r="Q221" s="12"/>
      <c r="R221" s="13"/>
      <c r="W221" s="58">
        <f t="shared" si="48"/>
        <v>213</v>
      </c>
      <c r="X221" s="59">
        <f t="shared" si="49"/>
        <v>0</v>
      </c>
      <c r="Y221" s="59">
        <f t="shared" si="39"/>
        <v>0</v>
      </c>
      <c r="Z221" s="60">
        <f t="shared" si="40"/>
        <v>0</v>
      </c>
      <c r="AA221" s="59">
        <f t="shared" si="41"/>
        <v>0</v>
      </c>
      <c r="AB221" s="59">
        <f t="shared" si="50"/>
        <v>0</v>
      </c>
      <c r="AC221" s="59">
        <f t="shared" si="42"/>
        <v>0</v>
      </c>
      <c r="AD221" s="60">
        <f t="shared" si="43"/>
        <v>0</v>
      </c>
      <c r="AE221" s="59">
        <f t="shared" si="46"/>
        <v>0</v>
      </c>
      <c r="AF221" s="59">
        <f t="shared" si="51"/>
        <v>0</v>
      </c>
      <c r="AG221" s="59">
        <f t="shared" si="44"/>
        <v>0</v>
      </c>
      <c r="AH221" s="60">
        <f t="shared" si="45"/>
        <v>0</v>
      </c>
      <c r="AI221" s="59">
        <f t="shared" si="47"/>
        <v>0</v>
      </c>
    </row>
    <row r="222" spans="8:35" ht="14.25">
      <c r="H222" s="35"/>
      <c r="I222" s="35"/>
      <c r="J222" s="12"/>
      <c r="K222" s="12"/>
      <c r="L222" s="35"/>
      <c r="N222" s="12"/>
      <c r="O222" s="12"/>
      <c r="P222" s="12"/>
      <c r="Q222" s="12"/>
      <c r="R222" s="13"/>
      <c r="W222" s="58">
        <f t="shared" si="48"/>
        <v>214</v>
      </c>
      <c r="X222" s="59">
        <f t="shared" si="49"/>
        <v>0</v>
      </c>
      <c r="Y222" s="59">
        <f t="shared" si="39"/>
        <v>0</v>
      </c>
      <c r="Z222" s="60">
        <f t="shared" si="40"/>
        <v>0</v>
      </c>
      <c r="AA222" s="59">
        <f t="shared" si="41"/>
        <v>0</v>
      </c>
      <c r="AB222" s="59">
        <f t="shared" si="50"/>
        <v>0</v>
      </c>
      <c r="AC222" s="59">
        <f t="shared" si="42"/>
        <v>0</v>
      </c>
      <c r="AD222" s="60">
        <f t="shared" si="43"/>
        <v>0</v>
      </c>
      <c r="AE222" s="59">
        <f t="shared" si="46"/>
        <v>0</v>
      </c>
      <c r="AF222" s="59">
        <f t="shared" si="51"/>
        <v>0</v>
      </c>
      <c r="AG222" s="59">
        <f t="shared" si="44"/>
        <v>0</v>
      </c>
      <c r="AH222" s="60">
        <f t="shared" si="45"/>
        <v>0</v>
      </c>
      <c r="AI222" s="59">
        <f t="shared" si="47"/>
        <v>0</v>
      </c>
    </row>
    <row r="223" spans="8:35" ht="14.25">
      <c r="H223" s="35"/>
      <c r="I223" s="35"/>
      <c r="J223" s="12"/>
      <c r="K223" s="12"/>
      <c r="L223" s="35"/>
      <c r="N223" s="12"/>
      <c r="O223" s="12"/>
      <c r="P223" s="12"/>
      <c r="Q223" s="12"/>
      <c r="R223" s="13"/>
      <c r="W223" s="58">
        <f t="shared" si="48"/>
        <v>215</v>
      </c>
      <c r="X223" s="59">
        <f t="shared" si="49"/>
        <v>0</v>
      </c>
      <c r="Y223" s="59">
        <f t="shared" si="39"/>
        <v>0</v>
      </c>
      <c r="Z223" s="60">
        <f t="shared" si="40"/>
        <v>0</v>
      </c>
      <c r="AA223" s="59">
        <f t="shared" si="41"/>
        <v>0</v>
      </c>
      <c r="AB223" s="59">
        <f t="shared" si="50"/>
        <v>0</v>
      </c>
      <c r="AC223" s="59">
        <f t="shared" si="42"/>
        <v>0</v>
      </c>
      <c r="AD223" s="60">
        <f t="shared" si="43"/>
        <v>0</v>
      </c>
      <c r="AE223" s="59">
        <f t="shared" si="46"/>
        <v>0</v>
      </c>
      <c r="AF223" s="59">
        <f t="shared" si="51"/>
        <v>0</v>
      </c>
      <c r="AG223" s="59">
        <f t="shared" si="44"/>
        <v>0</v>
      </c>
      <c r="AH223" s="60">
        <f t="shared" si="45"/>
        <v>0</v>
      </c>
      <c r="AI223" s="59">
        <f t="shared" si="47"/>
        <v>0</v>
      </c>
    </row>
    <row r="224" spans="8:35" ht="14.25">
      <c r="H224" s="35"/>
      <c r="I224" s="35"/>
      <c r="J224" s="12"/>
      <c r="K224" s="12"/>
      <c r="L224" s="35"/>
      <c r="N224" s="12"/>
      <c r="O224" s="12"/>
      <c r="P224" s="12"/>
      <c r="Q224" s="12"/>
      <c r="R224" s="13"/>
      <c r="W224" s="58">
        <f t="shared" si="48"/>
        <v>216</v>
      </c>
      <c r="X224" s="59">
        <f t="shared" si="49"/>
        <v>0</v>
      </c>
      <c r="Y224" s="59">
        <f t="shared" si="39"/>
        <v>0</v>
      </c>
      <c r="Z224" s="60">
        <f t="shared" si="40"/>
        <v>0</v>
      </c>
      <c r="AA224" s="59">
        <f t="shared" si="41"/>
        <v>0</v>
      </c>
      <c r="AB224" s="59">
        <f t="shared" si="50"/>
        <v>0</v>
      </c>
      <c r="AC224" s="59">
        <f t="shared" si="42"/>
        <v>0</v>
      </c>
      <c r="AD224" s="60">
        <f t="shared" si="43"/>
        <v>0</v>
      </c>
      <c r="AE224" s="59">
        <f t="shared" si="46"/>
        <v>0</v>
      </c>
      <c r="AF224" s="59">
        <f t="shared" si="51"/>
        <v>0</v>
      </c>
      <c r="AG224" s="59">
        <f t="shared" si="44"/>
        <v>0</v>
      </c>
      <c r="AH224" s="60">
        <f t="shared" si="45"/>
        <v>0</v>
      </c>
      <c r="AI224" s="59">
        <f t="shared" si="47"/>
        <v>0</v>
      </c>
    </row>
    <row r="225" spans="8:35" ht="14.25">
      <c r="H225" s="35"/>
      <c r="I225" s="35"/>
      <c r="J225" s="12"/>
      <c r="K225" s="12"/>
      <c r="L225" s="35"/>
      <c r="N225" s="12"/>
      <c r="O225" s="12"/>
      <c r="P225" s="12"/>
      <c r="Q225" s="12"/>
      <c r="R225" s="13"/>
      <c r="W225" s="58">
        <f t="shared" si="48"/>
        <v>217</v>
      </c>
      <c r="X225" s="59">
        <f t="shared" si="49"/>
        <v>0</v>
      </c>
      <c r="Y225" s="59">
        <f t="shared" si="39"/>
        <v>0</v>
      </c>
      <c r="Z225" s="60">
        <f t="shared" si="40"/>
        <v>0</v>
      </c>
      <c r="AA225" s="59">
        <f t="shared" si="41"/>
        <v>0</v>
      </c>
      <c r="AB225" s="59">
        <f t="shared" si="50"/>
        <v>0</v>
      </c>
      <c r="AC225" s="59">
        <f t="shared" si="42"/>
        <v>0</v>
      </c>
      <c r="AD225" s="60">
        <f t="shared" si="43"/>
        <v>0</v>
      </c>
      <c r="AE225" s="59">
        <f t="shared" si="46"/>
        <v>0</v>
      </c>
      <c r="AF225" s="59">
        <f t="shared" si="51"/>
        <v>0</v>
      </c>
      <c r="AG225" s="59">
        <f t="shared" si="44"/>
        <v>0</v>
      </c>
      <c r="AH225" s="60">
        <f t="shared" si="45"/>
        <v>0</v>
      </c>
      <c r="AI225" s="59">
        <f t="shared" si="47"/>
        <v>0</v>
      </c>
    </row>
    <row r="226" spans="8:35" ht="14.25">
      <c r="H226" s="35"/>
      <c r="I226" s="35"/>
      <c r="J226" s="12"/>
      <c r="K226" s="12"/>
      <c r="L226" s="35"/>
      <c r="N226" s="12"/>
      <c r="O226" s="12"/>
      <c r="P226" s="12"/>
      <c r="Q226" s="12"/>
      <c r="R226" s="13"/>
      <c r="W226" s="58">
        <f t="shared" si="48"/>
        <v>218</v>
      </c>
      <c r="X226" s="59">
        <f t="shared" si="49"/>
        <v>0</v>
      </c>
      <c r="Y226" s="59">
        <f t="shared" si="39"/>
        <v>0</v>
      </c>
      <c r="Z226" s="60">
        <f t="shared" si="40"/>
        <v>0</v>
      </c>
      <c r="AA226" s="59">
        <f t="shared" si="41"/>
        <v>0</v>
      </c>
      <c r="AB226" s="59">
        <f t="shared" si="50"/>
        <v>0</v>
      </c>
      <c r="AC226" s="59">
        <f t="shared" si="42"/>
        <v>0</v>
      </c>
      <c r="AD226" s="60">
        <f t="shared" si="43"/>
        <v>0</v>
      </c>
      <c r="AE226" s="59">
        <f t="shared" si="46"/>
        <v>0</v>
      </c>
      <c r="AF226" s="59">
        <f t="shared" si="51"/>
        <v>0</v>
      </c>
      <c r="AG226" s="59">
        <f t="shared" si="44"/>
        <v>0</v>
      </c>
      <c r="AH226" s="60">
        <f t="shared" si="45"/>
        <v>0</v>
      </c>
      <c r="AI226" s="59">
        <f t="shared" si="47"/>
        <v>0</v>
      </c>
    </row>
    <row r="227" spans="8:35" ht="14.25">
      <c r="H227" s="35"/>
      <c r="I227" s="35"/>
      <c r="J227" s="12"/>
      <c r="K227" s="12"/>
      <c r="L227" s="35"/>
      <c r="N227" s="12"/>
      <c r="O227" s="12"/>
      <c r="P227" s="12"/>
      <c r="Q227" s="12"/>
      <c r="R227" s="13"/>
      <c r="W227" s="58">
        <f t="shared" si="48"/>
        <v>219</v>
      </c>
      <c r="X227" s="59">
        <f t="shared" si="49"/>
        <v>0</v>
      </c>
      <c r="Y227" s="59">
        <f t="shared" si="39"/>
        <v>0</v>
      </c>
      <c r="Z227" s="60">
        <f t="shared" si="40"/>
        <v>0</v>
      </c>
      <c r="AA227" s="59">
        <f t="shared" si="41"/>
        <v>0</v>
      </c>
      <c r="AB227" s="59">
        <f t="shared" si="50"/>
        <v>0</v>
      </c>
      <c r="AC227" s="59">
        <f t="shared" si="42"/>
        <v>0</v>
      </c>
      <c r="AD227" s="60">
        <f t="shared" si="43"/>
        <v>0</v>
      </c>
      <c r="AE227" s="59">
        <f t="shared" si="46"/>
        <v>0</v>
      </c>
      <c r="AF227" s="59">
        <f t="shared" si="51"/>
        <v>0</v>
      </c>
      <c r="AG227" s="59">
        <f t="shared" si="44"/>
        <v>0</v>
      </c>
      <c r="AH227" s="60">
        <f t="shared" si="45"/>
        <v>0</v>
      </c>
      <c r="AI227" s="59">
        <f t="shared" si="47"/>
        <v>0</v>
      </c>
    </row>
    <row r="228" spans="8:35" ht="14.25">
      <c r="H228" s="35"/>
      <c r="I228" s="35"/>
      <c r="J228" s="12"/>
      <c r="K228" s="12"/>
      <c r="L228" s="35"/>
      <c r="N228" s="12"/>
      <c r="O228" s="12"/>
      <c r="P228" s="12"/>
      <c r="Q228" s="12"/>
      <c r="R228" s="13"/>
      <c r="W228" s="58">
        <f t="shared" si="48"/>
        <v>220</v>
      </c>
      <c r="X228" s="59">
        <f t="shared" si="49"/>
        <v>0</v>
      </c>
      <c r="Y228" s="59">
        <f t="shared" si="39"/>
        <v>0</v>
      </c>
      <c r="Z228" s="60">
        <f t="shared" si="40"/>
        <v>0</v>
      </c>
      <c r="AA228" s="59">
        <f t="shared" si="41"/>
        <v>0</v>
      </c>
      <c r="AB228" s="59">
        <f t="shared" si="50"/>
        <v>0</v>
      </c>
      <c r="AC228" s="59">
        <f t="shared" si="42"/>
        <v>0</v>
      </c>
      <c r="AD228" s="60">
        <f t="shared" si="43"/>
        <v>0</v>
      </c>
      <c r="AE228" s="59">
        <f t="shared" si="46"/>
        <v>0</v>
      </c>
      <c r="AF228" s="59">
        <f t="shared" si="51"/>
        <v>0</v>
      </c>
      <c r="AG228" s="59">
        <f t="shared" si="44"/>
        <v>0</v>
      </c>
      <c r="AH228" s="60">
        <f t="shared" si="45"/>
        <v>0</v>
      </c>
      <c r="AI228" s="59">
        <f t="shared" si="47"/>
        <v>0</v>
      </c>
    </row>
    <row r="229" spans="8:35" ht="14.25">
      <c r="H229" s="35"/>
      <c r="I229" s="35"/>
      <c r="J229" s="12"/>
      <c r="K229" s="12"/>
      <c r="L229" s="35"/>
      <c r="N229" s="12"/>
      <c r="O229" s="12"/>
      <c r="P229" s="12"/>
      <c r="Q229" s="12"/>
      <c r="R229" s="13"/>
      <c r="W229" s="58">
        <f t="shared" si="48"/>
        <v>221</v>
      </c>
      <c r="X229" s="59">
        <f t="shared" si="49"/>
        <v>0</v>
      </c>
      <c r="Y229" s="59">
        <f t="shared" si="39"/>
        <v>0</v>
      </c>
      <c r="Z229" s="60">
        <f t="shared" si="40"/>
        <v>0</v>
      </c>
      <c r="AA229" s="59">
        <f t="shared" si="41"/>
        <v>0</v>
      </c>
      <c r="AB229" s="59">
        <f t="shared" si="50"/>
        <v>0</v>
      </c>
      <c r="AC229" s="59">
        <f t="shared" si="42"/>
        <v>0</v>
      </c>
      <c r="AD229" s="60">
        <f t="shared" si="43"/>
        <v>0</v>
      </c>
      <c r="AE229" s="59">
        <f t="shared" si="46"/>
        <v>0</v>
      </c>
      <c r="AF229" s="59">
        <f t="shared" si="51"/>
        <v>0</v>
      </c>
      <c r="AG229" s="59">
        <f t="shared" si="44"/>
        <v>0</v>
      </c>
      <c r="AH229" s="60">
        <f t="shared" si="45"/>
        <v>0</v>
      </c>
      <c r="AI229" s="59">
        <f t="shared" si="47"/>
        <v>0</v>
      </c>
    </row>
    <row r="230" spans="8:35" ht="14.25">
      <c r="H230" s="35"/>
      <c r="I230" s="35"/>
      <c r="J230" s="12"/>
      <c r="K230" s="12"/>
      <c r="L230" s="35"/>
      <c r="N230" s="12"/>
      <c r="O230" s="12"/>
      <c r="P230" s="12"/>
      <c r="Q230" s="12"/>
      <c r="R230" s="13"/>
      <c r="W230" s="58">
        <f t="shared" si="48"/>
        <v>222</v>
      </c>
      <c r="X230" s="59">
        <f t="shared" si="49"/>
        <v>0</v>
      </c>
      <c r="Y230" s="59">
        <f t="shared" si="39"/>
        <v>0</v>
      </c>
      <c r="Z230" s="60">
        <f t="shared" si="40"/>
        <v>0</v>
      </c>
      <c r="AA230" s="59">
        <f t="shared" si="41"/>
        <v>0</v>
      </c>
      <c r="AB230" s="59">
        <f t="shared" si="50"/>
        <v>0</v>
      </c>
      <c r="AC230" s="59">
        <f t="shared" si="42"/>
        <v>0</v>
      </c>
      <c r="AD230" s="60">
        <f t="shared" si="43"/>
        <v>0</v>
      </c>
      <c r="AE230" s="59">
        <f t="shared" si="46"/>
        <v>0</v>
      </c>
      <c r="AF230" s="59">
        <f t="shared" si="51"/>
        <v>0</v>
      </c>
      <c r="AG230" s="59">
        <f t="shared" si="44"/>
        <v>0</v>
      </c>
      <c r="AH230" s="60">
        <f t="shared" si="45"/>
        <v>0</v>
      </c>
      <c r="AI230" s="59">
        <f t="shared" si="47"/>
        <v>0</v>
      </c>
    </row>
    <row r="231" spans="8:35" ht="14.25">
      <c r="H231" s="35"/>
      <c r="I231" s="35"/>
      <c r="J231" s="12"/>
      <c r="K231" s="12"/>
      <c r="L231" s="35"/>
      <c r="N231" s="12"/>
      <c r="O231" s="12"/>
      <c r="P231" s="12"/>
      <c r="Q231" s="12"/>
      <c r="R231" s="13"/>
      <c r="W231" s="58">
        <f t="shared" si="48"/>
        <v>223</v>
      </c>
      <c r="X231" s="59">
        <f t="shared" si="49"/>
        <v>0</v>
      </c>
      <c r="Y231" s="59">
        <f t="shared" si="39"/>
        <v>0</v>
      </c>
      <c r="Z231" s="60">
        <f t="shared" si="40"/>
        <v>0</v>
      </c>
      <c r="AA231" s="59">
        <f t="shared" si="41"/>
        <v>0</v>
      </c>
      <c r="AB231" s="59">
        <f t="shared" si="50"/>
        <v>0</v>
      </c>
      <c r="AC231" s="59">
        <f t="shared" si="42"/>
        <v>0</v>
      </c>
      <c r="AD231" s="60">
        <f t="shared" si="43"/>
        <v>0</v>
      </c>
      <c r="AE231" s="59">
        <f t="shared" si="46"/>
        <v>0</v>
      </c>
      <c r="AF231" s="59">
        <f t="shared" si="51"/>
        <v>0</v>
      </c>
      <c r="AG231" s="59">
        <f t="shared" si="44"/>
        <v>0</v>
      </c>
      <c r="AH231" s="60">
        <f t="shared" si="45"/>
        <v>0</v>
      </c>
      <c r="AI231" s="59">
        <f t="shared" si="47"/>
        <v>0</v>
      </c>
    </row>
    <row r="232" spans="8:35" ht="14.25">
      <c r="H232" s="35"/>
      <c r="I232" s="35"/>
      <c r="J232" s="12"/>
      <c r="K232" s="12"/>
      <c r="L232" s="35"/>
      <c r="N232" s="12"/>
      <c r="O232" s="12"/>
      <c r="P232" s="12"/>
      <c r="Q232" s="12"/>
      <c r="R232" s="13"/>
      <c r="W232" s="58">
        <f t="shared" si="48"/>
        <v>224</v>
      </c>
      <c r="X232" s="59">
        <f t="shared" si="49"/>
        <v>0</v>
      </c>
      <c r="Y232" s="59">
        <f t="shared" si="39"/>
        <v>0</v>
      </c>
      <c r="Z232" s="60">
        <f t="shared" si="40"/>
        <v>0</v>
      </c>
      <c r="AA232" s="59">
        <f t="shared" si="41"/>
        <v>0</v>
      </c>
      <c r="AB232" s="59">
        <f t="shared" si="50"/>
        <v>0</v>
      </c>
      <c r="AC232" s="59">
        <f t="shared" si="42"/>
        <v>0</v>
      </c>
      <c r="AD232" s="60">
        <f t="shared" si="43"/>
        <v>0</v>
      </c>
      <c r="AE232" s="59">
        <f t="shared" si="46"/>
        <v>0</v>
      </c>
      <c r="AF232" s="59">
        <f t="shared" si="51"/>
        <v>0</v>
      </c>
      <c r="AG232" s="59">
        <f t="shared" si="44"/>
        <v>0</v>
      </c>
      <c r="AH232" s="60">
        <f t="shared" si="45"/>
        <v>0</v>
      </c>
      <c r="AI232" s="59">
        <f t="shared" si="47"/>
        <v>0</v>
      </c>
    </row>
    <row r="233" spans="8:35" ht="14.25">
      <c r="H233" s="35"/>
      <c r="I233" s="35"/>
      <c r="J233" s="12"/>
      <c r="K233" s="12"/>
      <c r="L233" s="35"/>
      <c r="N233" s="12"/>
      <c r="O233" s="12"/>
      <c r="P233" s="12"/>
      <c r="Q233" s="12"/>
      <c r="R233" s="13"/>
      <c r="W233" s="58">
        <f t="shared" si="48"/>
        <v>225</v>
      </c>
      <c r="X233" s="59">
        <f t="shared" si="49"/>
        <v>0</v>
      </c>
      <c r="Y233" s="59">
        <f t="shared" si="39"/>
        <v>0</v>
      </c>
      <c r="Z233" s="60">
        <f t="shared" si="40"/>
        <v>0</v>
      </c>
      <c r="AA233" s="59">
        <f t="shared" si="41"/>
        <v>0</v>
      </c>
      <c r="AB233" s="59">
        <f t="shared" si="50"/>
        <v>0</v>
      </c>
      <c r="AC233" s="59">
        <f t="shared" si="42"/>
        <v>0</v>
      </c>
      <c r="AD233" s="60">
        <f t="shared" si="43"/>
        <v>0</v>
      </c>
      <c r="AE233" s="59">
        <f t="shared" si="46"/>
        <v>0</v>
      </c>
      <c r="AF233" s="59">
        <f t="shared" si="51"/>
        <v>0</v>
      </c>
      <c r="AG233" s="59">
        <f t="shared" si="44"/>
        <v>0</v>
      </c>
      <c r="AH233" s="60">
        <f t="shared" si="45"/>
        <v>0</v>
      </c>
      <c r="AI233" s="59">
        <f t="shared" si="47"/>
        <v>0</v>
      </c>
    </row>
    <row r="234" spans="8:35" ht="14.25">
      <c r="H234" s="35"/>
      <c r="I234" s="35"/>
      <c r="J234" s="12"/>
      <c r="K234" s="12"/>
      <c r="L234" s="35"/>
      <c r="N234" s="12"/>
      <c r="O234" s="12"/>
      <c r="P234" s="12"/>
      <c r="Q234" s="12"/>
      <c r="R234" s="13"/>
      <c r="W234" s="58">
        <f t="shared" si="48"/>
        <v>226</v>
      </c>
      <c r="X234" s="59">
        <f t="shared" si="49"/>
        <v>0</v>
      </c>
      <c r="Y234" s="59">
        <f t="shared" si="39"/>
        <v>0</v>
      </c>
      <c r="Z234" s="60">
        <f t="shared" si="40"/>
        <v>0</v>
      </c>
      <c r="AA234" s="59">
        <f t="shared" si="41"/>
        <v>0</v>
      </c>
      <c r="AB234" s="59">
        <f t="shared" si="50"/>
        <v>0</v>
      </c>
      <c r="AC234" s="59">
        <f t="shared" si="42"/>
        <v>0</v>
      </c>
      <c r="AD234" s="60">
        <f t="shared" si="43"/>
        <v>0</v>
      </c>
      <c r="AE234" s="59">
        <f t="shared" si="46"/>
        <v>0</v>
      </c>
      <c r="AF234" s="59">
        <f t="shared" si="51"/>
        <v>0</v>
      </c>
      <c r="AG234" s="59">
        <f t="shared" si="44"/>
        <v>0</v>
      </c>
      <c r="AH234" s="60">
        <f t="shared" si="45"/>
        <v>0</v>
      </c>
      <c r="AI234" s="59">
        <f t="shared" si="47"/>
        <v>0</v>
      </c>
    </row>
    <row r="235" spans="8:35" ht="14.25">
      <c r="H235" s="35"/>
      <c r="I235" s="35"/>
      <c r="J235" s="12"/>
      <c r="K235" s="12"/>
      <c r="L235" s="35"/>
      <c r="N235" s="12"/>
      <c r="O235" s="12"/>
      <c r="P235" s="12"/>
      <c r="Q235" s="12"/>
      <c r="R235" s="13"/>
      <c r="W235" s="58">
        <f t="shared" si="48"/>
        <v>227</v>
      </c>
      <c r="X235" s="59">
        <f t="shared" si="49"/>
        <v>0</v>
      </c>
      <c r="Y235" s="59">
        <f t="shared" si="39"/>
        <v>0</v>
      </c>
      <c r="Z235" s="60">
        <f t="shared" si="40"/>
        <v>0</v>
      </c>
      <c r="AA235" s="59">
        <f t="shared" si="41"/>
        <v>0</v>
      </c>
      <c r="AB235" s="59">
        <f t="shared" si="50"/>
        <v>0</v>
      </c>
      <c r="AC235" s="59">
        <f t="shared" si="42"/>
        <v>0</v>
      </c>
      <c r="AD235" s="60">
        <f t="shared" si="43"/>
        <v>0</v>
      </c>
      <c r="AE235" s="59">
        <f t="shared" si="46"/>
        <v>0</v>
      </c>
      <c r="AF235" s="59">
        <f t="shared" si="51"/>
        <v>0</v>
      </c>
      <c r="AG235" s="59">
        <f t="shared" si="44"/>
        <v>0</v>
      </c>
      <c r="AH235" s="60">
        <f t="shared" si="45"/>
        <v>0</v>
      </c>
      <c r="AI235" s="59">
        <f t="shared" si="47"/>
        <v>0</v>
      </c>
    </row>
    <row r="236" spans="8:35" ht="14.25">
      <c r="H236" s="35"/>
      <c r="I236" s="35"/>
      <c r="J236" s="12"/>
      <c r="K236" s="12"/>
      <c r="L236" s="35"/>
      <c r="N236" s="12"/>
      <c r="O236" s="12"/>
      <c r="P236" s="12"/>
      <c r="Q236" s="12"/>
      <c r="R236" s="13"/>
      <c r="W236" s="58">
        <f t="shared" si="48"/>
        <v>228</v>
      </c>
      <c r="X236" s="59">
        <f t="shared" si="49"/>
        <v>0</v>
      </c>
      <c r="Y236" s="59">
        <f t="shared" si="39"/>
        <v>0</v>
      </c>
      <c r="Z236" s="60">
        <f t="shared" si="40"/>
        <v>0</v>
      </c>
      <c r="AA236" s="59">
        <f t="shared" si="41"/>
        <v>0</v>
      </c>
      <c r="AB236" s="59">
        <f t="shared" si="50"/>
        <v>0</v>
      </c>
      <c r="AC236" s="59">
        <f t="shared" si="42"/>
        <v>0</v>
      </c>
      <c r="AD236" s="60">
        <f t="shared" si="43"/>
        <v>0</v>
      </c>
      <c r="AE236" s="59">
        <f t="shared" si="46"/>
        <v>0</v>
      </c>
      <c r="AF236" s="59">
        <f t="shared" si="51"/>
        <v>0</v>
      </c>
      <c r="AG236" s="59">
        <f t="shared" si="44"/>
        <v>0</v>
      </c>
      <c r="AH236" s="60">
        <f t="shared" si="45"/>
        <v>0</v>
      </c>
      <c r="AI236" s="59">
        <f t="shared" si="47"/>
        <v>0</v>
      </c>
    </row>
    <row r="237" spans="8:35" ht="14.25">
      <c r="H237" s="35"/>
      <c r="I237" s="35"/>
      <c r="J237" s="12"/>
      <c r="K237" s="12"/>
      <c r="L237" s="35"/>
      <c r="N237" s="12"/>
      <c r="O237" s="12"/>
      <c r="P237" s="12"/>
      <c r="Q237" s="12"/>
      <c r="R237" s="13"/>
      <c r="W237" s="58">
        <f t="shared" si="48"/>
        <v>229</v>
      </c>
      <c r="X237" s="59">
        <f t="shared" si="49"/>
        <v>0</v>
      </c>
      <c r="Y237" s="59">
        <f t="shared" si="39"/>
        <v>0</v>
      </c>
      <c r="Z237" s="60">
        <f t="shared" si="40"/>
        <v>0</v>
      </c>
      <c r="AA237" s="59">
        <f t="shared" si="41"/>
        <v>0</v>
      </c>
      <c r="AB237" s="59">
        <f t="shared" si="50"/>
        <v>0</v>
      </c>
      <c r="AC237" s="59">
        <f t="shared" si="42"/>
        <v>0</v>
      </c>
      <c r="AD237" s="60">
        <f t="shared" si="43"/>
        <v>0</v>
      </c>
      <c r="AE237" s="59">
        <f t="shared" si="46"/>
        <v>0</v>
      </c>
      <c r="AF237" s="59">
        <f t="shared" si="51"/>
        <v>0</v>
      </c>
      <c r="AG237" s="59">
        <f t="shared" si="44"/>
        <v>0</v>
      </c>
      <c r="AH237" s="60">
        <f t="shared" si="45"/>
        <v>0</v>
      </c>
      <c r="AI237" s="59">
        <f t="shared" si="47"/>
        <v>0</v>
      </c>
    </row>
    <row r="238" spans="8:35" ht="14.25">
      <c r="H238" s="35"/>
      <c r="I238" s="35"/>
      <c r="J238" s="12"/>
      <c r="K238" s="12"/>
      <c r="L238" s="35"/>
      <c r="N238" s="12"/>
      <c r="O238" s="12"/>
      <c r="P238" s="12"/>
      <c r="Q238" s="12"/>
      <c r="R238" s="13"/>
      <c r="W238" s="58">
        <f t="shared" si="48"/>
        <v>230</v>
      </c>
      <c r="X238" s="59">
        <f t="shared" si="49"/>
        <v>0</v>
      </c>
      <c r="Y238" s="59">
        <f t="shared" si="39"/>
        <v>0</v>
      </c>
      <c r="Z238" s="60">
        <f t="shared" si="40"/>
        <v>0</v>
      </c>
      <c r="AA238" s="59">
        <f t="shared" si="41"/>
        <v>0</v>
      </c>
      <c r="AB238" s="59">
        <f t="shared" si="50"/>
        <v>0</v>
      </c>
      <c r="AC238" s="59">
        <f t="shared" si="42"/>
        <v>0</v>
      </c>
      <c r="AD238" s="60">
        <f t="shared" si="43"/>
        <v>0</v>
      </c>
      <c r="AE238" s="59">
        <f t="shared" si="46"/>
        <v>0</v>
      </c>
      <c r="AF238" s="59">
        <f t="shared" si="51"/>
        <v>0</v>
      </c>
      <c r="AG238" s="59">
        <f t="shared" si="44"/>
        <v>0</v>
      </c>
      <c r="AH238" s="60">
        <f t="shared" si="45"/>
        <v>0</v>
      </c>
      <c r="AI238" s="59">
        <f t="shared" si="47"/>
        <v>0</v>
      </c>
    </row>
    <row r="239" spans="8:35" ht="14.25">
      <c r="H239" s="35"/>
      <c r="I239" s="35"/>
      <c r="J239" s="12"/>
      <c r="K239" s="12"/>
      <c r="L239" s="35"/>
      <c r="N239" s="12"/>
      <c r="O239" s="12"/>
      <c r="P239" s="12"/>
      <c r="Q239" s="12"/>
      <c r="R239" s="13"/>
      <c r="W239" s="58">
        <f t="shared" si="48"/>
        <v>231</v>
      </c>
      <c r="X239" s="59">
        <f t="shared" si="49"/>
        <v>0</v>
      </c>
      <c r="Y239" s="59">
        <f t="shared" si="39"/>
        <v>0</v>
      </c>
      <c r="Z239" s="60">
        <f t="shared" si="40"/>
        <v>0</v>
      </c>
      <c r="AA239" s="59">
        <f t="shared" si="41"/>
        <v>0</v>
      </c>
      <c r="AB239" s="59">
        <f t="shared" si="50"/>
        <v>0</v>
      </c>
      <c r="AC239" s="59">
        <f t="shared" si="42"/>
        <v>0</v>
      </c>
      <c r="AD239" s="60">
        <f t="shared" si="43"/>
        <v>0</v>
      </c>
      <c r="AE239" s="59">
        <f t="shared" si="46"/>
        <v>0</v>
      </c>
      <c r="AF239" s="59">
        <f t="shared" si="51"/>
        <v>0</v>
      </c>
      <c r="AG239" s="59">
        <f t="shared" si="44"/>
        <v>0</v>
      </c>
      <c r="AH239" s="60">
        <f t="shared" si="45"/>
        <v>0</v>
      </c>
      <c r="AI239" s="59">
        <f t="shared" si="47"/>
        <v>0</v>
      </c>
    </row>
    <row r="240" spans="8:35" ht="14.25">
      <c r="H240" s="35"/>
      <c r="I240" s="35"/>
      <c r="J240" s="12"/>
      <c r="K240" s="12"/>
      <c r="L240" s="35"/>
      <c r="N240" s="12"/>
      <c r="O240" s="12"/>
      <c r="P240" s="12"/>
      <c r="Q240" s="12"/>
      <c r="R240" s="13"/>
      <c r="W240" s="58">
        <f t="shared" si="48"/>
        <v>232</v>
      </c>
      <c r="X240" s="59">
        <f t="shared" si="49"/>
        <v>0</v>
      </c>
      <c r="Y240" s="59">
        <f t="shared" si="39"/>
        <v>0</v>
      </c>
      <c r="Z240" s="60">
        <f t="shared" si="40"/>
        <v>0</v>
      </c>
      <c r="AA240" s="59">
        <f t="shared" si="41"/>
        <v>0</v>
      </c>
      <c r="AB240" s="59">
        <f t="shared" si="50"/>
        <v>0</v>
      </c>
      <c r="AC240" s="59">
        <f t="shared" si="42"/>
        <v>0</v>
      </c>
      <c r="AD240" s="60">
        <f t="shared" si="43"/>
        <v>0</v>
      </c>
      <c r="AE240" s="59">
        <f t="shared" si="46"/>
        <v>0</v>
      </c>
      <c r="AF240" s="59">
        <f t="shared" si="51"/>
        <v>0</v>
      </c>
      <c r="AG240" s="59">
        <f t="shared" si="44"/>
        <v>0</v>
      </c>
      <c r="AH240" s="60">
        <f t="shared" si="45"/>
        <v>0</v>
      </c>
      <c r="AI240" s="59">
        <f t="shared" si="47"/>
        <v>0</v>
      </c>
    </row>
    <row r="241" spans="8:35" ht="14.25">
      <c r="H241" s="35"/>
      <c r="I241" s="35"/>
      <c r="J241" s="12"/>
      <c r="K241" s="12"/>
      <c r="L241" s="35"/>
      <c r="N241" s="12"/>
      <c r="O241" s="12"/>
      <c r="P241" s="12"/>
      <c r="Q241" s="12"/>
      <c r="R241" s="13"/>
      <c r="W241" s="58">
        <f t="shared" si="48"/>
        <v>233</v>
      </c>
      <c r="X241" s="59">
        <f t="shared" si="49"/>
        <v>0</v>
      </c>
      <c r="Y241" s="59">
        <f t="shared" si="39"/>
        <v>0</v>
      </c>
      <c r="Z241" s="60">
        <f t="shared" si="40"/>
        <v>0</v>
      </c>
      <c r="AA241" s="59">
        <f t="shared" si="41"/>
        <v>0</v>
      </c>
      <c r="AB241" s="59">
        <f t="shared" si="50"/>
        <v>0</v>
      </c>
      <c r="AC241" s="59">
        <f t="shared" si="42"/>
        <v>0</v>
      </c>
      <c r="AD241" s="60">
        <f t="shared" si="43"/>
        <v>0</v>
      </c>
      <c r="AE241" s="59">
        <f t="shared" si="46"/>
        <v>0</v>
      </c>
      <c r="AF241" s="59">
        <f t="shared" si="51"/>
        <v>0</v>
      </c>
      <c r="AG241" s="59">
        <f t="shared" si="44"/>
        <v>0</v>
      </c>
      <c r="AH241" s="60">
        <f t="shared" si="45"/>
        <v>0</v>
      </c>
      <c r="AI241" s="59">
        <f t="shared" si="47"/>
        <v>0</v>
      </c>
    </row>
    <row r="242" spans="8:35" ht="14.25">
      <c r="H242" s="35"/>
      <c r="I242" s="35"/>
      <c r="J242" s="12"/>
      <c r="K242" s="12"/>
      <c r="L242" s="35"/>
      <c r="N242" s="12"/>
      <c r="O242" s="12"/>
      <c r="P242" s="12"/>
      <c r="Q242" s="12"/>
      <c r="R242" s="13"/>
      <c r="W242" s="58">
        <f t="shared" si="48"/>
        <v>234</v>
      </c>
      <c r="X242" s="59">
        <f t="shared" si="49"/>
        <v>0</v>
      </c>
      <c r="Y242" s="59">
        <f t="shared" si="39"/>
        <v>0</v>
      </c>
      <c r="Z242" s="60">
        <f t="shared" si="40"/>
        <v>0</v>
      </c>
      <c r="AA242" s="59">
        <f t="shared" si="41"/>
        <v>0</v>
      </c>
      <c r="AB242" s="59">
        <f t="shared" si="50"/>
        <v>0</v>
      </c>
      <c r="AC242" s="59">
        <f t="shared" si="42"/>
        <v>0</v>
      </c>
      <c r="AD242" s="60">
        <f t="shared" si="43"/>
        <v>0</v>
      </c>
      <c r="AE242" s="59">
        <f t="shared" si="46"/>
        <v>0</v>
      </c>
      <c r="AF242" s="59">
        <f t="shared" si="51"/>
        <v>0</v>
      </c>
      <c r="AG242" s="59">
        <f t="shared" si="44"/>
        <v>0</v>
      </c>
      <c r="AH242" s="60">
        <f t="shared" si="45"/>
        <v>0</v>
      </c>
      <c r="AI242" s="59">
        <f t="shared" si="47"/>
        <v>0</v>
      </c>
    </row>
    <row r="243" spans="8:35" ht="14.25">
      <c r="H243" s="35"/>
      <c r="I243" s="35"/>
      <c r="J243" s="12"/>
      <c r="K243" s="12"/>
      <c r="L243" s="35"/>
      <c r="N243" s="12"/>
      <c r="O243" s="12"/>
      <c r="P243" s="12"/>
      <c r="Q243" s="12"/>
      <c r="R243" s="13"/>
      <c r="W243" s="58">
        <f t="shared" si="48"/>
        <v>235</v>
      </c>
      <c r="X243" s="59">
        <f t="shared" si="49"/>
        <v>0</v>
      </c>
      <c r="Y243" s="59">
        <f t="shared" si="39"/>
        <v>0</v>
      </c>
      <c r="Z243" s="60">
        <f t="shared" si="40"/>
        <v>0</v>
      </c>
      <c r="AA243" s="59">
        <f t="shared" si="41"/>
        <v>0</v>
      </c>
      <c r="AB243" s="59">
        <f t="shared" si="50"/>
        <v>0</v>
      </c>
      <c r="AC243" s="59">
        <f t="shared" si="42"/>
        <v>0</v>
      </c>
      <c r="AD243" s="60">
        <f t="shared" si="43"/>
        <v>0</v>
      </c>
      <c r="AE243" s="59">
        <f t="shared" si="46"/>
        <v>0</v>
      </c>
      <c r="AF243" s="59">
        <f t="shared" si="51"/>
        <v>0</v>
      </c>
      <c r="AG243" s="59">
        <f t="shared" si="44"/>
        <v>0</v>
      </c>
      <c r="AH243" s="60">
        <f t="shared" si="45"/>
        <v>0</v>
      </c>
      <c r="AI243" s="59">
        <f t="shared" si="47"/>
        <v>0</v>
      </c>
    </row>
    <row r="244" spans="8:35" ht="14.25">
      <c r="H244" s="35"/>
      <c r="I244" s="35"/>
      <c r="J244" s="12"/>
      <c r="K244" s="12"/>
      <c r="L244" s="35"/>
      <c r="N244" s="12"/>
      <c r="O244" s="12"/>
      <c r="P244" s="12"/>
      <c r="Q244" s="12"/>
      <c r="R244" s="13"/>
      <c r="W244" s="58">
        <f t="shared" si="48"/>
        <v>236</v>
      </c>
      <c r="X244" s="59">
        <f t="shared" si="49"/>
        <v>0</v>
      </c>
      <c r="Y244" s="59">
        <f t="shared" si="39"/>
        <v>0</v>
      </c>
      <c r="Z244" s="60">
        <f t="shared" si="40"/>
        <v>0</v>
      </c>
      <c r="AA244" s="59">
        <f t="shared" si="41"/>
        <v>0</v>
      </c>
      <c r="AB244" s="59">
        <f t="shared" si="50"/>
        <v>0</v>
      </c>
      <c r="AC244" s="59">
        <f t="shared" si="42"/>
        <v>0</v>
      </c>
      <c r="AD244" s="60">
        <f t="shared" si="43"/>
        <v>0</v>
      </c>
      <c r="AE244" s="59">
        <f t="shared" si="46"/>
        <v>0</v>
      </c>
      <c r="AF244" s="59">
        <f t="shared" si="51"/>
        <v>0</v>
      </c>
      <c r="AG244" s="59">
        <f t="shared" si="44"/>
        <v>0</v>
      </c>
      <c r="AH244" s="60">
        <f t="shared" si="45"/>
        <v>0</v>
      </c>
      <c r="AI244" s="59">
        <f t="shared" si="47"/>
        <v>0</v>
      </c>
    </row>
    <row r="245" spans="8:35" ht="14.25">
      <c r="H245" s="35"/>
      <c r="I245" s="35"/>
      <c r="J245" s="12"/>
      <c r="K245" s="12"/>
      <c r="L245" s="35"/>
      <c r="N245" s="12"/>
      <c r="O245" s="12"/>
      <c r="P245" s="12"/>
      <c r="Q245" s="12"/>
      <c r="R245" s="13"/>
      <c r="W245" s="58">
        <f t="shared" si="48"/>
        <v>237</v>
      </c>
      <c r="X245" s="59">
        <f t="shared" si="49"/>
        <v>0</v>
      </c>
      <c r="Y245" s="59">
        <f t="shared" si="39"/>
        <v>0</v>
      </c>
      <c r="Z245" s="60">
        <f t="shared" si="40"/>
        <v>0</v>
      </c>
      <c r="AA245" s="59">
        <f t="shared" si="41"/>
        <v>0</v>
      </c>
      <c r="AB245" s="59">
        <f t="shared" si="50"/>
        <v>0</v>
      </c>
      <c r="AC245" s="59">
        <f t="shared" si="42"/>
        <v>0</v>
      </c>
      <c r="AD245" s="60">
        <f t="shared" si="43"/>
        <v>0</v>
      </c>
      <c r="AE245" s="59">
        <f t="shared" si="46"/>
        <v>0</v>
      </c>
      <c r="AF245" s="59">
        <f t="shared" si="51"/>
        <v>0</v>
      </c>
      <c r="AG245" s="59">
        <f t="shared" si="44"/>
        <v>0</v>
      </c>
      <c r="AH245" s="60">
        <f t="shared" si="45"/>
        <v>0</v>
      </c>
      <c r="AI245" s="59">
        <f t="shared" si="47"/>
        <v>0</v>
      </c>
    </row>
    <row r="246" spans="8:35" ht="14.25">
      <c r="H246" s="35"/>
      <c r="I246" s="35"/>
      <c r="J246" s="12"/>
      <c r="K246" s="12"/>
      <c r="L246" s="35"/>
      <c r="N246" s="12"/>
      <c r="O246" s="12"/>
      <c r="P246" s="12"/>
      <c r="Q246" s="12"/>
      <c r="R246" s="13"/>
      <c r="W246" s="58">
        <f t="shared" si="48"/>
        <v>238</v>
      </c>
      <c r="X246" s="59">
        <f t="shared" si="49"/>
        <v>0</v>
      </c>
      <c r="Y246" s="59">
        <f t="shared" si="39"/>
        <v>0</v>
      </c>
      <c r="Z246" s="60">
        <f t="shared" si="40"/>
        <v>0</v>
      </c>
      <c r="AA246" s="59">
        <f t="shared" si="41"/>
        <v>0</v>
      </c>
      <c r="AB246" s="59">
        <f t="shared" si="50"/>
        <v>0</v>
      </c>
      <c r="AC246" s="59">
        <f t="shared" si="42"/>
        <v>0</v>
      </c>
      <c r="AD246" s="60">
        <f t="shared" si="43"/>
        <v>0</v>
      </c>
      <c r="AE246" s="59">
        <f t="shared" si="46"/>
        <v>0</v>
      </c>
      <c r="AF246" s="59">
        <f t="shared" si="51"/>
        <v>0</v>
      </c>
      <c r="AG246" s="59">
        <f t="shared" si="44"/>
        <v>0</v>
      </c>
      <c r="AH246" s="60">
        <f t="shared" si="45"/>
        <v>0</v>
      </c>
      <c r="AI246" s="59">
        <f t="shared" si="47"/>
        <v>0</v>
      </c>
    </row>
    <row r="247" spans="8:35" ht="14.25">
      <c r="H247" s="35"/>
      <c r="I247" s="35"/>
      <c r="J247" s="12"/>
      <c r="K247" s="12"/>
      <c r="L247" s="35"/>
      <c r="N247" s="12"/>
      <c r="O247" s="12"/>
      <c r="P247" s="12"/>
      <c r="Q247" s="12"/>
      <c r="R247" s="13"/>
      <c r="W247" s="58">
        <f t="shared" si="48"/>
        <v>239</v>
      </c>
      <c r="X247" s="59">
        <f t="shared" si="49"/>
        <v>0</v>
      </c>
      <c r="Y247" s="59">
        <f t="shared" si="39"/>
        <v>0</v>
      </c>
      <c r="Z247" s="60">
        <f t="shared" si="40"/>
        <v>0</v>
      </c>
      <c r="AA247" s="59">
        <f t="shared" si="41"/>
        <v>0</v>
      </c>
      <c r="AB247" s="59">
        <f t="shared" si="50"/>
        <v>0</v>
      </c>
      <c r="AC247" s="59">
        <f t="shared" si="42"/>
        <v>0</v>
      </c>
      <c r="AD247" s="60">
        <f t="shared" si="43"/>
        <v>0</v>
      </c>
      <c r="AE247" s="59">
        <f t="shared" si="46"/>
        <v>0</v>
      </c>
      <c r="AF247" s="59">
        <f t="shared" si="51"/>
        <v>0</v>
      </c>
      <c r="AG247" s="59">
        <f t="shared" si="44"/>
        <v>0</v>
      </c>
      <c r="AH247" s="60">
        <f t="shared" si="45"/>
        <v>0</v>
      </c>
      <c r="AI247" s="59">
        <f t="shared" si="47"/>
        <v>0</v>
      </c>
    </row>
    <row r="248" spans="8:35" ht="14.25">
      <c r="H248" s="35"/>
      <c r="I248" s="35"/>
      <c r="J248" s="12"/>
      <c r="K248" s="12"/>
      <c r="L248" s="35"/>
      <c r="N248" s="12"/>
      <c r="O248" s="12"/>
      <c r="P248" s="12"/>
      <c r="Q248" s="12"/>
      <c r="R248" s="13"/>
      <c r="W248" s="58">
        <f t="shared" si="48"/>
        <v>240</v>
      </c>
      <c r="X248" s="59">
        <f t="shared" si="49"/>
        <v>0</v>
      </c>
      <c r="Y248" s="59">
        <f t="shared" si="39"/>
        <v>0</v>
      </c>
      <c r="Z248" s="60">
        <f t="shared" si="40"/>
        <v>0</v>
      </c>
      <c r="AA248" s="59">
        <f t="shared" si="41"/>
        <v>0</v>
      </c>
      <c r="AB248" s="59">
        <f t="shared" si="50"/>
        <v>0</v>
      </c>
      <c r="AC248" s="59">
        <f t="shared" si="42"/>
        <v>0</v>
      </c>
      <c r="AD248" s="60">
        <f t="shared" si="43"/>
        <v>0</v>
      </c>
      <c r="AE248" s="59">
        <f t="shared" si="46"/>
        <v>0</v>
      </c>
      <c r="AF248" s="59">
        <f t="shared" si="51"/>
        <v>0</v>
      </c>
      <c r="AG248" s="59">
        <f t="shared" si="44"/>
        <v>0</v>
      </c>
      <c r="AH248" s="60">
        <f t="shared" si="45"/>
        <v>0</v>
      </c>
      <c r="AI248" s="59">
        <f t="shared" si="47"/>
        <v>0</v>
      </c>
    </row>
    <row r="249" spans="8:35" ht="14.25">
      <c r="H249" s="35"/>
      <c r="I249" s="35"/>
      <c r="J249" s="12"/>
      <c r="K249" s="12"/>
      <c r="L249" s="35"/>
      <c r="N249" s="12"/>
      <c r="O249" s="12"/>
      <c r="P249" s="12"/>
      <c r="Q249" s="12"/>
      <c r="R249" s="13"/>
      <c r="W249" s="58">
        <f t="shared" si="48"/>
        <v>241</v>
      </c>
      <c r="X249" s="59">
        <f t="shared" si="49"/>
        <v>0</v>
      </c>
      <c r="Y249" s="59">
        <f t="shared" si="39"/>
        <v>0</v>
      </c>
      <c r="Z249" s="60">
        <f t="shared" si="40"/>
        <v>0</v>
      </c>
      <c r="AA249" s="59">
        <f t="shared" si="41"/>
        <v>0</v>
      </c>
      <c r="AB249" s="59">
        <f t="shared" si="50"/>
        <v>0</v>
      </c>
      <c r="AC249" s="59">
        <f t="shared" si="42"/>
        <v>0</v>
      </c>
      <c r="AD249" s="60">
        <f t="shared" si="43"/>
        <v>0</v>
      </c>
      <c r="AE249" s="59">
        <f t="shared" si="46"/>
        <v>0</v>
      </c>
      <c r="AF249" s="59">
        <f t="shared" si="51"/>
        <v>0</v>
      </c>
      <c r="AG249" s="59">
        <f t="shared" si="44"/>
        <v>0</v>
      </c>
      <c r="AH249" s="60">
        <f t="shared" si="45"/>
        <v>0</v>
      </c>
      <c r="AI249" s="59">
        <f t="shared" si="47"/>
        <v>0</v>
      </c>
    </row>
    <row r="250" spans="8:35" ht="14.25">
      <c r="H250" s="35"/>
      <c r="I250" s="35"/>
      <c r="J250" s="12"/>
      <c r="K250" s="12"/>
      <c r="L250" s="35"/>
      <c r="N250" s="12"/>
      <c r="O250" s="12"/>
      <c r="P250" s="12"/>
      <c r="Q250" s="12"/>
      <c r="R250" s="13"/>
      <c r="W250" s="58">
        <f t="shared" si="48"/>
        <v>242</v>
      </c>
      <c r="X250" s="59">
        <f t="shared" si="49"/>
        <v>0</v>
      </c>
      <c r="Y250" s="59">
        <f t="shared" si="39"/>
        <v>0</v>
      </c>
      <c r="Z250" s="60">
        <f t="shared" si="40"/>
        <v>0</v>
      </c>
      <c r="AA250" s="59">
        <f t="shared" si="41"/>
        <v>0</v>
      </c>
      <c r="AB250" s="59">
        <f t="shared" si="50"/>
        <v>0</v>
      </c>
      <c r="AC250" s="59">
        <f t="shared" si="42"/>
        <v>0</v>
      </c>
      <c r="AD250" s="60">
        <f t="shared" si="43"/>
        <v>0</v>
      </c>
      <c r="AE250" s="59">
        <f t="shared" si="46"/>
        <v>0</v>
      </c>
      <c r="AF250" s="59">
        <f t="shared" si="51"/>
        <v>0</v>
      </c>
      <c r="AG250" s="59">
        <f t="shared" si="44"/>
        <v>0</v>
      </c>
      <c r="AH250" s="60">
        <f t="shared" si="45"/>
        <v>0</v>
      </c>
      <c r="AI250" s="59">
        <f t="shared" si="47"/>
        <v>0</v>
      </c>
    </row>
    <row r="251" spans="8:35" ht="14.25">
      <c r="H251" s="35"/>
      <c r="I251" s="35"/>
      <c r="J251" s="12"/>
      <c r="K251" s="12"/>
      <c r="L251" s="35"/>
      <c r="N251" s="12"/>
      <c r="O251" s="12"/>
      <c r="P251" s="12"/>
      <c r="Q251" s="12"/>
      <c r="R251" s="13"/>
      <c r="W251" s="58">
        <f t="shared" si="48"/>
        <v>243</v>
      </c>
      <c r="X251" s="59">
        <f t="shared" si="49"/>
        <v>0</v>
      </c>
      <c r="Y251" s="59">
        <f t="shared" si="39"/>
        <v>0</v>
      </c>
      <c r="Z251" s="60">
        <f t="shared" si="40"/>
        <v>0</v>
      </c>
      <c r="AA251" s="59">
        <f t="shared" si="41"/>
        <v>0</v>
      </c>
      <c r="AB251" s="59">
        <f t="shared" si="50"/>
        <v>0</v>
      </c>
      <c r="AC251" s="59">
        <f t="shared" si="42"/>
        <v>0</v>
      </c>
      <c r="AD251" s="60">
        <f t="shared" si="43"/>
        <v>0</v>
      </c>
      <c r="AE251" s="59">
        <f t="shared" si="46"/>
        <v>0</v>
      </c>
      <c r="AF251" s="59">
        <f t="shared" si="51"/>
        <v>0</v>
      </c>
      <c r="AG251" s="59">
        <f t="shared" si="44"/>
        <v>0</v>
      </c>
      <c r="AH251" s="60">
        <f t="shared" si="45"/>
        <v>0</v>
      </c>
      <c r="AI251" s="59">
        <f t="shared" si="47"/>
        <v>0</v>
      </c>
    </row>
    <row r="252" spans="8:35" ht="14.25">
      <c r="H252" s="35"/>
      <c r="I252" s="35"/>
      <c r="J252" s="12"/>
      <c r="K252" s="12"/>
      <c r="L252" s="35"/>
      <c r="N252" s="12"/>
      <c r="O252" s="12"/>
      <c r="P252" s="12"/>
      <c r="Q252" s="12"/>
      <c r="R252" s="13"/>
      <c r="W252" s="58">
        <f t="shared" si="48"/>
        <v>244</v>
      </c>
      <c r="X252" s="59">
        <f t="shared" si="49"/>
        <v>0</v>
      </c>
      <c r="Y252" s="59">
        <f t="shared" si="39"/>
        <v>0</v>
      </c>
      <c r="Z252" s="60">
        <f t="shared" si="40"/>
        <v>0</v>
      </c>
      <c r="AA252" s="59">
        <f t="shared" si="41"/>
        <v>0</v>
      </c>
      <c r="AB252" s="59">
        <f t="shared" si="50"/>
        <v>0</v>
      </c>
      <c r="AC252" s="59">
        <f t="shared" si="42"/>
        <v>0</v>
      </c>
      <c r="AD252" s="60">
        <f t="shared" si="43"/>
        <v>0</v>
      </c>
      <c r="AE252" s="59">
        <f t="shared" si="46"/>
        <v>0</v>
      </c>
      <c r="AF252" s="59">
        <f t="shared" si="51"/>
        <v>0</v>
      </c>
      <c r="AG252" s="59">
        <f t="shared" si="44"/>
        <v>0</v>
      </c>
      <c r="AH252" s="60">
        <f t="shared" si="45"/>
        <v>0</v>
      </c>
      <c r="AI252" s="59">
        <f t="shared" si="47"/>
        <v>0</v>
      </c>
    </row>
    <row r="253" spans="8:35" ht="14.25">
      <c r="H253" s="35"/>
      <c r="I253" s="35"/>
      <c r="J253" s="12"/>
      <c r="K253" s="12"/>
      <c r="L253" s="35"/>
      <c r="N253" s="12"/>
      <c r="O253" s="12"/>
      <c r="P253" s="12"/>
      <c r="Q253" s="12"/>
      <c r="R253" s="13"/>
      <c r="W253" s="58">
        <f t="shared" si="48"/>
        <v>245</v>
      </c>
      <c r="X253" s="59">
        <f t="shared" si="49"/>
        <v>0</v>
      </c>
      <c r="Y253" s="59">
        <f t="shared" si="39"/>
        <v>0</v>
      </c>
      <c r="Z253" s="60">
        <f t="shared" si="40"/>
        <v>0</v>
      </c>
      <c r="AA253" s="59">
        <f t="shared" si="41"/>
        <v>0</v>
      </c>
      <c r="AB253" s="59">
        <f t="shared" si="50"/>
        <v>0</v>
      </c>
      <c r="AC253" s="59">
        <f t="shared" si="42"/>
        <v>0</v>
      </c>
      <c r="AD253" s="60">
        <f t="shared" si="43"/>
        <v>0</v>
      </c>
      <c r="AE253" s="59">
        <f t="shared" si="46"/>
        <v>0</v>
      </c>
      <c r="AF253" s="59">
        <f t="shared" si="51"/>
        <v>0</v>
      </c>
      <c r="AG253" s="59">
        <f t="shared" si="44"/>
        <v>0</v>
      </c>
      <c r="AH253" s="60">
        <f t="shared" si="45"/>
        <v>0</v>
      </c>
      <c r="AI253" s="59">
        <f t="shared" si="47"/>
        <v>0</v>
      </c>
    </row>
    <row r="254" spans="8:35" ht="14.25">
      <c r="H254" s="35"/>
      <c r="I254" s="35"/>
      <c r="J254" s="12"/>
      <c r="K254" s="12"/>
      <c r="L254" s="35"/>
      <c r="N254" s="12"/>
      <c r="O254" s="12"/>
      <c r="P254" s="12"/>
      <c r="Q254" s="12"/>
      <c r="R254" s="13"/>
      <c r="W254" s="58">
        <f t="shared" si="48"/>
        <v>246</v>
      </c>
      <c r="X254" s="59">
        <f t="shared" si="49"/>
        <v>0</v>
      </c>
      <c r="Y254" s="59">
        <f t="shared" si="39"/>
        <v>0</v>
      </c>
      <c r="Z254" s="60">
        <f t="shared" si="40"/>
        <v>0</v>
      </c>
      <c r="AA254" s="59">
        <f t="shared" si="41"/>
        <v>0</v>
      </c>
      <c r="AB254" s="59">
        <f t="shared" si="50"/>
        <v>0</v>
      </c>
      <c r="AC254" s="59">
        <f t="shared" si="42"/>
        <v>0</v>
      </c>
      <c r="AD254" s="60">
        <f t="shared" si="43"/>
        <v>0</v>
      </c>
      <c r="AE254" s="59">
        <f t="shared" si="46"/>
        <v>0</v>
      </c>
      <c r="AF254" s="59">
        <f t="shared" si="51"/>
        <v>0</v>
      </c>
      <c r="AG254" s="59">
        <f t="shared" si="44"/>
        <v>0</v>
      </c>
      <c r="AH254" s="60">
        <f t="shared" si="45"/>
        <v>0</v>
      </c>
      <c r="AI254" s="59">
        <f t="shared" si="47"/>
        <v>0</v>
      </c>
    </row>
    <row r="255" spans="8:35" ht="14.25">
      <c r="H255" s="35"/>
      <c r="I255" s="35"/>
      <c r="J255" s="12"/>
      <c r="K255" s="12"/>
      <c r="L255" s="35"/>
      <c r="N255" s="12"/>
      <c r="O255" s="12"/>
      <c r="P255" s="12"/>
      <c r="Q255" s="12"/>
      <c r="R255" s="13"/>
      <c r="W255" s="58">
        <f t="shared" si="48"/>
        <v>247</v>
      </c>
      <c r="X255" s="59">
        <f t="shared" si="49"/>
        <v>0</v>
      </c>
      <c r="Y255" s="59">
        <f t="shared" si="39"/>
        <v>0</v>
      </c>
      <c r="Z255" s="60">
        <f t="shared" si="40"/>
        <v>0</v>
      </c>
      <c r="AA255" s="59">
        <f t="shared" si="41"/>
        <v>0</v>
      </c>
      <c r="AB255" s="59">
        <f t="shared" si="50"/>
        <v>0</v>
      </c>
      <c r="AC255" s="59">
        <f t="shared" si="42"/>
        <v>0</v>
      </c>
      <c r="AD255" s="60">
        <f t="shared" si="43"/>
        <v>0</v>
      </c>
      <c r="AE255" s="59">
        <f t="shared" si="46"/>
        <v>0</v>
      </c>
      <c r="AF255" s="59">
        <f t="shared" si="51"/>
        <v>0</v>
      </c>
      <c r="AG255" s="59">
        <f t="shared" si="44"/>
        <v>0</v>
      </c>
      <c r="AH255" s="60">
        <f t="shared" si="45"/>
        <v>0</v>
      </c>
      <c r="AI255" s="59">
        <f t="shared" si="47"/>
        <v>0</v>
      </c>
    </row>
    <row r="256" spans="8:35" ht="14.25">
      <c r="H256" s="35"/>
      <c r="I256" s="35"/>
      <c r="J256" s="12"/>
      <c r="K256" s="12"/>
      <c r="L256" s="35"/>
      <c r="N256" s="12"/>
      <c r="O256" s="12"/>
      <c r="P256" s="12"/>
      <c r="Q256" s="12"/>
      <c r="R256" s="13"/>
      <c r="W256" s="58">
        <f t="shared" si="48"/>
        <v>248</v>
      </c>
      <c r="X256" s="59">
        <f t="shared" si="49"/>
        <v>0</v>
      </c>
      <c r="Y256" s="59">
        <f t="shared" si="39"/>
        <v>0</v>
      </c>
      <c r="Z256" s="60">
        <f t="shared" si="40"/>
        <v>0</v>
      </c>
      <c r="AA256" s="59">
        <f t="shared" si="41"/>
        <v>0</v>
      </c>
      <c r="AB256" s="59">
        <f t="shared" si="50"/>
        <v>0</v>
      </c>
      <c r="AC256" s="59">
        <f t="shared" si="42"/>
        <v>0</v>
      </c>
      <c r="AD256" s="60">
        <f t="shared" si="43"/>
        <v>0</v>
      </c>
      <c r="AE256" s="59">
        <f t="shared" si="46"/>
        <v>0</v>
      </c>
      <c r="AF256" s="59">
        <f t="shared" si="51"/>
        <v>0</v>
      </c>
      <c r="AG256" s="59">
        <f t="shared" si="44"/>
        <v>0</v>
      </c>
      <c r="AH256" s="60">
        <f t="shared" si="45"/>
        <v>0</v>
      </c>
      <c r="AI256" s="59">
        <f t="shared" si="47"/>
        <v>0</v>
      </c>
    </row>
    <row r="257" spans="8:35" ht="14.25">
      <c r="H257" s="35"/>
      <c r="I257" s="35"/>
      <c r="J257" s="12"/>
      <c r="K257" s="12"/>
      <c r="L257" s="35"/>
      <c r="N257" s="12"/>
      <c r="O257" s="12"/>
      <c r="P257" s="12"/>
      <c r="Q257" s="12"/>
      <c r="R257" s="13"/>
      <c r="W257" s="58">
        <f t="shared" si="48"/>
        <v>249</v>
      </c>
      <c r="X257" s="59">
        <f t="shared" si="49"/>
        <v>0</v>
      </c>
      <c r="Y257" s="59">
        <f t="shared" si="39"/>
        <v>0</v>
      </c>
      <c r="Z257" s="60">
        <f t="shared" si="40"/>
        <v>0</v>
      </c>
      <c r="AA257" s="59">
        <f t="shared" si="41"/>
        <v>0</v>
      </c>
      <c r="AB257" s="59">
        <f t="shared" si="50"/>
        <v>0</v>
      </c>
      <c r="AC257" s="59">
        <f t="shared" si="42"/>
        <v>0</v>
      </c>
      <c r="AD257" s="60">
        <f t="shared" si="43"/>
        <v>0</v>
      </c>
      <c r="AE257" s="59">
        <f t="shared" si="46"/>
        <v>0</v>
      </c>
      <c r="AF257" s="59">
        <f t="shared" si="51"/>
        <v>0</v>
      </c>
      <c r="AG257" s="59">
        <f t="shared" si="44"/>
        <v>0</v>
      </c>
      <c r="AH257" s="60">
        <f t="shared" si="45"/>
        <v>0</v>
      </c>
      <c r="AI257" s="59">
        <f t="shared" si="47"/>
        <v>0</v>
      </c>
    </row>
    <row r="258" spans="8:35" ht="14.25">
      <c r="H258" s="35"/>
      <c r="I258" s="35"/>
      <c r="J258" s="12"/>
      <c r="K258" s="12"/>
      <c r="L258" s="35"/>
      <c r="N258" s="12"/>
      <c r="O258" s="12"/>
      <c r="P258" s="12"/>
      <c r="Q258" s="12"/>
      <c r="R258" s="13"/>
      <c r="W258" s="58">
        <f t="shared" si="48"/>
        <v>250</v>
      </c>
      <c r="X258" s="59">
        <f t="shared" si="49"/>
        <v>0</v>
      </c>
      <c r="Y258" s="59">
        <f t="shared" si="39"/>
        <v>0</v>
      </c>
      <c r="Z258" s="60">
        <f t="shared" si="40"/>
        <v>0</v>
      </c>
      <c r="AA258" s="59">
        <f t="shared" si="41"/>
        <v>0</v>
      </c>
      <c r="AB258" s="59">
        <f t="shared" si="50"/>
        <v>0</v>
      </c>
      <c r="AC258" s="59">
        <f t="shared" si="42"/>
        <v>0</v>
      </c>
      <c r="AD258" s="60">
        <f t="shared" si="43"/>
        <v>0</v>
      </c>
      <c r="AE258" s="59">
        <f t="shared" si="46"/>
        <v>0</v>
      </c>
      <c r="AF258" s="59">
        <f t="shared" si="51"/>
        <v>0</v>
      </c>
      <c r="AG258" s="59">
        <f t="shared" si="44"/>
        <v>0</v>
      </c>
      <c r="AH258" s="60">
        <f t="shared" si="45"/>
        <v>0</v>
      </c>
      <c r="AI258" s="59">
        <f t="shared" si="47"/>
        <v>0</v>
      </c>
    </row>
    <row r="259" spans="8:35" ht="14.25">
      <c r="H259" s="35"/>
      <c r="I259" s="35"/>
      <c r="J259" s="12"/>
      <c r="K259" s="12"/>
      <c r="L259" s="35"/>
      <c r="N259" s="12"/>
      <c r="O259" s="12"/>
      <c r="P259" s="12"/>
      <c r="Q259" s="12"/>
      <c r="R259" s="13"/>
      <c r="W259" s="58">
        <f t="shared" si="48"/>
        <v>251</v>
      </c>
      <c r="X259" s="59">
        <f t="shared" si="49"/>
        <v>0</v>
      </c>
      <c r="Y259" s="59">
        <f t="shared" si="39"/>
        <v>0</v>
      </c>
      <c r="Z259" s="60">
        <f t="shared" si="40"/>
        <v>0</v>
      </c>
      <c r="AA259" s="59">
        <f t="shared" si="41"/>
        <v>0</v>
      </c>
      <c r="AB259" s="59">
        <f t="shared" si="50"/>
        <v>0</v>
      </c>
      <c r="AC259" s="59">
        <f t="shared" si="42"/>
        <v>0</v>
      </c>
      <c r="AD259" s="60">
        <f t="shared" si="43"/>
        <v>0</v>
      </c>
      <c r="AE259" s="59">
        <f t="shared" si="46"/>
        <v>0</v>
      </c>
      <c r="AF259" s="59">
        <f t="shared" si="51"/>
        <v>0</v>
      </c>
      <c r="AG259" s="59">
        <f t="shared" si="44"/>
        <v>0</v>
      </c>
      <c r="AH259" s="60">
        <f t="shared" si="45"/>
        <v>0</v>
      </c>
      <c r="AI259" s="59">
        <f t="shared" si="47"/>
        <v>0</v>
      </c>
    </row>
    <row r="260" spans="8:35" ht="14.25">
      <c r="H260" s="35"/>
      <c r="I260" s="35"/>
      <c r="J260" s="12"/>
      <c r="K260" s="12"/>
      <c r="L260" s="35"/>
      <c r="N260" s="12"/>
      <c r="O260" s="12"/>
      <c r="P260" s="12"/>
      <c r="Q260" s="12"/>
      <c r="R260" s="13"/>
      <c r="W260" s="58">
        <f t="shared" si="48"/>
        <v>252</v>
      </c>
      <c r="X260" s="59">
        <f t="shared" si="49"/>
        <v>0</v>
      </c>
      <c r="Y260" s="59">
        <f t="shared" si="39"/>
        <v>0</v>
      </c>
      <c r="Z260" s="60">
        <f t="shared" si="40"/>
        <v>0</v>
      </c>
      <c r="AA260" s="59">
        <f t="shared" si="41"/>
        <v>0</v>
      </c>
      <c r="AB260" s="59">
        <f t="shared" si="50"/>
        <v>0</v>
      </c>
      <c r="AC260" s="59">
        <f t="shared" si="42"/>
        <v>0</v>
      </c>
      <c r="AD260" s="60">
        <f t="shared" si="43"/>
        <v>0</v>
      </c>
      <c r="AE260" s="59">
        <f t="shared" si="46"/>
        <v>0</v>
      </c>
      <c r="AF260" s="59">
        <f t="shared" si="51"/>
        <v>0</v>
      </c>
      <c r="AG260" s="59">
        <f t="shared" si="44"/>
        <v>0</v>
      </c>
      <c r="AH260" s="60">
        <f t="shared" si="45"/>
        <v>0</v>
      </c>
      <c r="AI260" s="59">
        <f t="shared" si="47"/>
        <v>0</v>
      </c>
    </row>
    <row r="261" spans="8:35" ht="14.25">
      <c r="H261" s="35"/>
      <c r="I261" s="35"/>
      <c r="J261" s="12"/>
      <c r="K261" s="12"/>
      <c r="L261" s="35"/>
      <c r="N261" s="12"/>
      <c r="O261" s="12"/>
      <c r="P261" s="12"/>
      <c r="Q261" s="12"/>
      <c r="R261" s="13"/>
      <c r="W261" s="58">
        <f t="shared" si="48"/>
        <v>253</v>
      </c>
      <c r="X261" s="59">
        <f t="shared" si="49"/>
        <v>0</v>
      </c>
      <c r="Y261" s="59">
        <f t="shared" si="39"/>
        <v>0</v>
      </c>
      <c r="Z261" s="60">
        <f t="shared" si="40"/>
        <v>0</v>
      </c>
      <c r="AA261" s="59">
        <f t="shared" si="41"/>
        <v>0</v>
      </c>
      <c r="AB261" s="59">
        <f t="shared" si="50"/>
        <v>0</v>
      </c>
      <c r="AC261" s="59">
        <f t="shared" si="42"/>
        <v>0</v>
      </c>
      <c r="AD261" s="60">
        <f t="shared" si="43"/>
        <v>0</v>
      </c>
      <c r="AE261" s="59">
        <f t="shared" si="46"/>
        <v>0</v>
      </c>
      <c r="AF261" s="59">
        <f t="shared" si="51"/>
        <v>0</v>
      </c>
      <c r="AG261" s="59">
        <f t="shared" si="44"/>
        <v>0</v>
      </c>
      <c r="AH261" s="60">
        <f t="shared" si="45"/>
        <v>0</v>
      </c>
      <c r="AI261" s="59">
        <f t="shared" si="47"/>
        <v>0</v>
      </c>
    </row>
    <row r="262" spans="8:35" ht="14.25">
      <c r="H262" s="35"/>
      <c r="I262" s="35"/>
      <c r="J262" s="12"/>
      <c r="K262" s="12"/>
      <c r="L262" s="35"/>
      <c r="N262" s="12"/>
      <c r="O262" s="12"/>
      <c r="P262" s="12"/>
      <c r="Q262" s="12"/>
      <c r="R262" s="13"/>
      <c r="W262" s="58">
        <f t="shared" si="48"/>
        <v>254</v>
      </c>
      <c r="X262" s="59">
        <f t="shared" si="49"/>
        <v>0</v>
      </c>
      <c r="Y262" s="59">
        <f t="shared" si="39"/>
        <v>0</v>
      </c>
      <c r="Z262" s="60">
        <f t="shared" si="40"/>
        <v>0</v>
      </c>
      <c r="AA262" s="59">
        <f t="shared" si="41"/>
        <v>0</v>
      </c>
      <c r="AB262" s="59">
        <f t="shared" si="50"/>
        <v>0</v>
      </c>
      <c r="AC262" s="59">
        <f t="shared" si="42"/>
        <v>0</v>
      </c>
      <c r="AD262" s="60">
        <f t="shared" si="43"/>
        <v>0</v>
      </c>
      <c r="AE262" s="59">
        <f t="shared" si="46"/>
        <v>0</v>
      </c>
      <c r="AF262" s="59">
        <f t="shared" si="51"/>
        <v>0</v>
      </c>
      <c r="AG262" s="59">
        <f t="shared" si="44"/>
        <v>0</v>
      </c>
      <c r="AH262" s="60">
        <f t="shared" si="45"/>
        <v>0</v>
      </c>
      <c r="AI262" s="59">
        <f t="shared" si="47"/>
        <v>0</v>
      </c>
    </row>
    <row r="263" spans="8:35" ht="14.25">
      <c r="H263" s="35"/>
      <c r="I263" s="35"/>
      <c r="J263" s="12"/>
      <c r="K263" s="12"/>
      <c r="L263" s="35"/>
      <c r="N263" s="12"/>
      <c r="O263" s="12"/>
      <c r="P263" s="12"/>
      <c r="Q263" s="12"/>
      <c r="R263" s="13"/>
      <c r="W263" s="58">
        <f t="shared" si="48"/>
        <v>255</v>
      </c>
      <c r="X263" s="59">
        <f t="shared" si="49"/>
        <v>0</v>
      </c>
      <c r="Y263" s="59">
        <f t="shared" si="39"/>
        <v>0</v>
      </c>
      <c r="Z263" s="60">
        <f t="shared" si="40"/>
        <v>0</v>
      </c>
      <c r="AA263" s="59">
        <f t="shared" si="41"/>
        <v>0</v>
      </c>
      <c r="AB263" s="59">
        <f t="shared" si="50"/>
        <v>0</v>
      </c>
      <c r="AC263" s="59">
        <f t="shared" si="42"/>
        <v>0</v>
      </c>
      <c r="AD263" s="60">
        <f t="shared" si="43"/>
        <v>0</v>
      </c>
      <c r="AE263" s="59">
        <f t="shared" si="46"/>
        <v>0</v>
      </c>
      <c r="AF263" s="59">
        <f t="shared" si="51"/>
        <v>0</v>
      </c>
      <c r="AG263" s="59">
        <f t="shared" si="44"/>
        <v>0</v>
      </c>
      <c r="AH263" s="60">
        <f t="shared" si="45"/>
        <v>0</v>
      </c>
      <c r="AI263" s="59">
        <f t="shared" si="47"/>
        <v>0</v>
      </c>
    </row>
    <row r="264" spans="8:35" ht="14.25">
      <c r="H264" s="35"/>
      <c r="I264" s="35"/>
      <c r="J264" s="12"/>
      <c r="K264" s="12"/>
      <c r="L264" s="35"/>
      <c r="N264" s="12"/>
      <c r="O264" s="12"/>
      <c r="P264" s="12"/>
      <c r="Q264" s="12"/>
      <c r="R264" s="13"/>
      <c r="W264" s="58">
        <f t="shared" si="48"/>
        <v>256</v>
      </c>
      <c r="X264" s="59">
        <f t="shared" si="49"/>
        <v>0</v>
      </c>
      <c r="Y264" s="59">
        <f t="shared" si="39"/>
        <v>0</v>
      </c>
      <c r="Z264" s="60">
        <f t="shared" si="40"/>
        <v>0</v>
      </c>
      <c r="AA264" s="59">
        <f t="shared" si="41"/>
        <v>0</v>
      </c>
      <c r="AB264" s="59">
        <f t="shared" si="50"/>
        <v>0</v>
      </c>
      <c r="AC264" s="59">
        <f t="shared" si="42"/>
        <v>0</v>
      </c>
      <c r="AD264" s="60">
        <f t="shared" si="43"/>
        <v>0</v>
      </c>
      <c r="AE264" s="59">
        <f t="shared" si="46"/>
        <v>0</v>
      </c>
      <c r="AF264" s="59">
        <f t="shared" si="51"/>
        <v>0</v>
      </c>
      <c r="AG264" s="59">
        <f t="shared" si="44"/>
        <v>0</v>
      </c>
      <c r="AH264" s="60">
        <f t="shared" si="45"/>
        <v>0</v>
      </c>
      <c r="AI264" s="59">
        <f t="shared" si="47"/>
        <v>0</v>
      </c>
    </row>
    <row r="265" spans="8:35" ht="14.25">
      <c r="H265" s="35"/>
      <c r="I265" s="35"/>
      <c r="J265" s="12"/>
      <c r="K265" s="12"/>
      <c r="L265" s="35"/>
      <c r="N265" s="12"/>
      <c r="O265" s="12"/>
      <c r="P265" s="12"/>
      <c r="Q265" s="12"/>
      <c r="R265" s="13"/>
      <c r="W265" s="58">
        <f t="shared" si="48"/>
        <v>257</v>
      </c>
      <c r="X265" s="59">
        <f t="shared" si="49"/>
        <v>0</v>
      </c>
      <c r="Y265" s="59">
        <f aca="true" t="shared" si="52" ref="Y265:Y328">X265*$E$5/12</f>
        <v>0</v>
      </c>
      <c r="Z265" s="60">
        <f aca="true" t="shared" si="53" ref="Z265:Z328">IF(X265+Y265&lt;$E$8,X265+Y265,$E$8)</f>
        <v>0</v>
      </c>
      <c r="AA265" s="59">
        <f aca="true" t="shared" si="54" ref="AA265:AA328">X265+Y265-Z265</f>
        <v>0</v>
      </c>
      <c r="AB265" s="59">
        <f t="shared" si="50"/>
        <v>0</v>
      </c>
      <c r="AC265" s="59">
        <f aca="true" t="shared" si="55" ref="AC265:AC328">AB265*$E$5/12</f>
        <v>0</v>
      </c>
      <c r="AD265" s="60">
        <f aca="true" t="shared" si="56" ref="AD265:AD328">IF(AB265+AC265&lt;$E$11,AB265+AC265,$E$11)</f>
        <v>0</v>
      </c>
      <c r="AE265" s="59">
        <f t="shared" si="46"/>
        <v>0</v>
      </c>
      <c r="AF265" s="59">
        <f t="shared" si="51"/>
        <v>0</v>
      </c>
      <c r="AG265" s="59">
        <f aca="true" t="shared" si="57" ref="AG265:AG328">AF265*$E$5/12</f>
        <v>0</v>
      </c>
      <c r="AH265" s="60">
        <f aca="true" t="shared" si="58" ref="AH265:AH328">IF(AF265+AG265&lt;$E$16,AF265+AG265,$E$16)</f>
        <v>0</v>
      </c>
      <c r="AI265" s="59">
        <f t="shared" si="47"/>
        <v>0</v>
      </c>
    </row>
    <row r="266" spans="8:35" ht="14.25">
      <c r="H266" s="35"/>
      <c r="I266" s="35"/>
      <c r="J266" s="12"/>
      <c r="K266" s="12"/>
      <c r="L266" s="35"/>
      <c r="N266" s="12"/>
      <c r="O266" s="12"/>
      <c r="P266" s="12"/>
      <c r="Q266" s="12"/>
      <c r="R266" s="13"/>
      <c r="W266" s="58">
        <f t="shared" si="48"/>
        <v>258</v>
      </c>
      <c r="X266" s="59">
        <f t="shared" si="49"/>
        <v>0</v>
      </c>
      <c r="Y266" s="59">
        <f t="shared" si="52"/>
        <v>0</v>
      </c>
      <c r="Z266" s="60">
        <f t="shared" si="53"/>
        <v>0</v>
      </c>
      <c r="AA266" s="59">
        <f t="shared" si="54"/>
        <v>0</v>
      </c>
      <c r="AB266" s="59">
        <f t="shared" si="50"/>
        <v>0</v>
      </c>
      <c r="AC266" s="59">
        <f t="shared" si="55"/>
        <v>0</v>
      </c>
      <c r="AD266" s="60">
        <f t="shared" si="56"/>
        <v>0</v>
      </c>
      <c r="AE266" s="59">
        <f aca="true" t="shared" si="59" ref="AE266:AE329">AB266+AC266-AD266</f>
        <v>0</v>
      </c>
      <c r="AF266" s="59">
        <f t="shared" si="51"/>
        <v>0</v>
      </c>
      <c r="AG266" s="59">
        <f t="shared" si="57"/>
        <v>0</v>
      </c>
      <c r="AH266" s="60">
        <f t="shared" si="58"/>
        <v>0</v>
      </c>
      <c r="AI266" s="59">
        <f aca="true" t="shared" si="60" ref="AI266:AI329">AF266+AG266-AH266</f>
        <v>0</v>
      </c>
    </row>
    <row r="267" spans="8:35" ht="14.25">
      <c r="H267" s="35"/>
      <c r="I267" s="35"/>
      <c r="J267" s="12"/>
      <c r="K267" s="12"/>
      <c r="L267" s="35"/>
      <c r="N267" s="12"/>
      <c r="O267" s="12"/>
      <c r="P267" s="12"/>
      <c r="Q267" s="12"/>
      <c r="R267" s="13"/>
      <c r="W267" s="58">
        <f aca="true" t="shared" si="61" ref="W267:W330">W266+1</f>
        <v>259</v>
      </c>
      <c r="X267" s="59">
        <f aca="true" t="shared" si="62" ref="X267:X330">AA266</f>
        <v>0</v>
      </c>
      <c r="Y267" s="59">
        <f t="shared" si="52"/>
        <v>0</v>
      </c>
      <c r="Z267" s="60">
        <f t="shared" si="53"/>
        <v>0</v>
      </c>
      <c r="AA267" s="59">
        <f t="shared" si="54"/>
        <v>0</v>
      </c>
      <c r="AB267" s="59">
        <f aca="true" t="shared" si="63" ref="AB267:AB330">AE266</f>
        <v>0</v>
      </c>
      <c r="AC267" s="59">
        <f t="shared" si="55"/>
        <v>0</v>
      </c>
      <c r="AD267" s="60">
        <f t="shared" si="56"/>
        <v>0</v>
      </c>
      <c r="AE267" s="59">
        <f t="shared" si="59"/>
        <v>0</v>
      </c>
      <c r="AF267" s="59">
        <f aca="true" t="shared" si="64" ref="AF267:AF330">AI266</f>
        <v>0</v>
      </c>
      <c r="AG267" s="59">
        <f t="shared" si="57"/>
        <v>0</v>
      </c>
      <c r="AH267" s="60">
        <f t="shared" si="58"/>
        <v>0</v>
      </c>
      <c r="AI267" s="59">
        <f t="shared" si="60"/>
        <v>0</v>
      </c>
    </row>
    <row r="268" spans="8:35" ht="14.25">
      <c r="H268" s="35"/>
      <c r="I268" s="35"/>
      <c r="J268" s="12"/>
      <c r="K268" s="12"/>
      <c r="L268" s="35"/>
      <c r="N268" s="12"/>
      <c r="O268" s="12"/>
      <c r="P268" s="12"/>
      <c r="Q268" s="12"/>
      <c r="R268" s="13"/>
      <c r="W268" s="58">
        <f t="shared" si="61"/>
        <v>260</v>
      </c>
      <c r="X268" s="59">
        <f t="shared" si="62"/>
        <v>0</v>
      </c>
      <c r="Y268" s="59">
        <f t="shared" si="52"/>
        <v>0</v>
      </c>
      <c r="Z268" s="60">
        <f t="shared" si="53"/>
        <v>0</v>
      </c>
      <c r="AA268" s="59">
        <f t="shared" si="54"/>
        <v>0</v>
      </c>
      <c r="AB268" s="59">
        <f t="shared" si="63"/>
        <v>0</v>
      </c>
      <c r="AC268" s="59">
        <f t="shared" si="55"/>
        <v>0</v>
      </c>
      <c r="AD268" s="60">
        <f t="shared" si="56"/>
        <v>0</v>
      </c>
      <c r="AE268" s="59">
        <f t="shared" si="59"/>
        <v>0</v>
      </c>
      <c r="AF268" s="59">
        <f t="shared" si="64"/>
        <v>0</v>
      </c>
      <c r="AG268" s="59">
        <f t="shared" si="57"/>
        <v>0</v>
      </c>
      <c r="AH268" s="60">
        <f t="shared" si="58"/>
        <v>0</v>
      </c>
      <c r="AI268" s="59">
        <f t="shared" si="60"/>
        <v>0</v>
      </c>
    </row>
    <row r="269" spans="8:35" ht="14.25">
      <c r="H269" s="35"/>
      <c r="I269" s="35"/>
      <c r="J269" s="12"/>
      <c r="K269" s="12"/>
      <c r="L269" s="35"/>
      <c r="N269" s="12"/>
      <c r="O269" s="12"/>
      <c r="P269" s="12"/>
      <c r="Q269" s="12"/>
      <c r="R269" s="13"/>
      <c r="W269" s="58">
        <f t="shared" si="61"/>
        <v>261</v>
      </c>
      <c r="X269" s="59">
        <f t="shared" si="62"/>
        <v>0</v>
      </c>
      <c r="Y269" s="59">
        <f t="shared" si="52"/>
        <v>0</v>
      </c>
      <c r="Z269" s="60">
        <f t="shared" si="53"/>
        <v>0</v>
      </c>
      <c r="AA269" s="59">
        <f t="shared" si="54"/>
        <v>0</v>
      </c>
      <c r="AB269" s="59">
        <f t="shared" si="63"/>
        <v>0</v>
      </c>
      <c r="AC269" s="59">
        <f t="shared" si="55"/>
        <v>0</v>
      </c>
      <c r="AD269" s="60">
        <f t="shared" si="56"/>
        <v>0</v>
      </c>
      <c r="AE269" s="59">
        <f t="shared" si="59"/>
        <v>0</v>
      </c>
      <c r="AF269" s="59">
        <f t="shared" si="64"/>
        <v>0</v>
      </c>
      <c r="AG269" s="59">
        <f t="shared" si="57"/>
        <v>0</v>
      </c>
      <c r="AH269" s="60">
        <f t="shared" si="58"/>
        <v>0</v>
      </c>
      <c r="AI269" s="59">
        <f t="shared" si="60"/>
        <v>0</v>
      </c>
    </row>
    <row r="270" spans="8:35" ht="14.25">
      <c r="H270" s="35"/>
      <c r="I270" s="35"/>
      <c r="J270" s="12"/>
      <c r="K270" s="12"/>
      <c r="L270" s="35"/>
      <c r="N270" s="12"/>
      <c r="O270" s="12"/>
      <c r="P270" s="12"/>
      <c r="Q270" s="12"/>
      <c r="R270" s="13"/>
      <c r="W270" s="58">
        <f t="shared" si="61"/>
        <v>262</v>
      </c>
      <c r="X270" s="59">
        <f t="shared" si="62"/>
        <v>0</v>
      </c>
      <c r="Y270" s="59">
        <f t="shared" si="52"/>
        <v>0</v>
      </c>
      <c r="Z270" s="60">
        <f t="shared" si="53"/>
        <v>0</v>
      </c>
      <c r="AA270" s="59">
        <f t="shared" si="54"/>
        <v>0</v>
      </c>
      <c r="AB270" s="59">
        <f t="shared" si="63"/>
        <v>0</v>
      </c>
      <c r="AC270" s="59">
        <f t="shared" si="55"/>
        <v>0</v>
      </c>
      <c r="AD270" s="60">
        <f t="shared" si="56"/>
        <v>0</v>
      </c>
      <c r="AE270" s="59">
        <f t="shared" si="59"/>
        <v>0</v>
      </c>
      <c r="AF270" s="59">
        <f t="shared" si="64"/>
        <v>0</v>
      </c>
      <c r="AG270" s="59">
        <f t="shared" si="57"/>
        <v>0</v>
      </c>
      <c r="AH270" s="60">
        <f t="shared" si="58"/>
        <v>0</v>
      </c>
      <c r="AI270" s="59">
        <f t="shared" si="60"/>
        <v>0</v>
      </c>
    </row>
    <row r="271" spans="8:35" ht="14.25">
      <c r="H271" s="35"/>
      <c r="I271" s="35"/>
      <c r="J271" s="12"/>
      <c r="K271" s="12"/>
      <c r="L271" s="35"/>
      <c r="N271" s="12"/>
      <c r="O271" s="12"/>
      <c r="P271" s="12"/>
      <c r="Q271" s="12"/>
      <c r="R271" s="13"/>
      <c r="W271" s="58">
        <f t="shared" si="61"/>
        <v>263</v>
      </c>
      <c r="X271" s="59">
        <f t="shared" si="62"/>
        <v>0</v>
      </c>
      <c r="Y271" s="59">
        <f t="shared" si="52"/>
        <v>0</v>
      </c>
      <c r="Z271" s="60">
        <f t="shared" si="53"/>
        <v>0</v>
      </c>
      <c r="AA271" s="59">
        <f t="shared" si="54"/>
        <v>0</v>
      </c>
      <c r="AB271" s="59">
        <f t="shared" si="63"/>
        <v>0</v>
      </c>
      <c r="AC271" s="59">
        <f t="shared" si="55"/>
        <v>0</v>
      </c>
      <c r="AD271" s="60">
        <f t="shared" si="56"/>
        <v>0</v>
      </c>
      <c r="AE271" s="59">
        <f t="shared" si="59"/>
        <v>0</v>
      </c>
      <c r="AF271" s="59">
        <f t="shared" si="64"/>
        <v>0</v>
      </c>
      <c r="AG271" s="59">
        <f t="shared" si="57"/>
        <v>0</v>
      </c>
      <c r="AH271" s="60">
        <f t="shared" si="58"/>
        <v>0</v>
      </c>
      <c r="AI271" s="59">
        <f t="shared" si="60"/>
        <v>0</v>
      </c>
    </row>
    <row r="272" spans="8:35" ht="14.25">
      <c r="H272" s="35"/>
      <c r="I272" s="35"/>
      <c r="J272" s="12"/>
      <c r="K272" s="12"/>
      <c r="L272" s="35"/>
      <c r="N272" s="12"/>
      <c r="O272" s="12"/>
      <c r="P272" s="12"/>
      <c r="Q272" s="12"/>
      <c r="R272" s="13"/>
      <c r="W272" s="58">
        <f t="shared" si="61"/>
        <v>264</v>
      </c>
      <c r="X272" s="59">
        <f t="shared" si="62"/>
        <v>0</v>
      </c>
      <c r="Y272" s="59">
        <f t="shared" si="52"/>
        <v>0</v>
      </c>
      <c r="Z272" s="60">
        <f t="shared" si="53"/>
        <v>0</v>
      </c>
      <c r="AA272" s="59">
        <f t="shared" si="54"/>
        <v>0</v>
      </c>
      <c r="AB272" s="59">
        <f t="shared" si="63"/>
        <v>0</v>
      </c>
      <c r="AC272" s="59">
        <f t="shared" si="55"/>
        <v>0</v>
      </c>
      <c r="AD272" s="60">
        <f t="shared" si="56"/>
        <v>0</v>
      </c>
      <c r="AE272" s="59">
        <f t="shared" si="59"/>
        <v>0</v>
      </c>
      <c r="AF272" s="59">
        <f t="shared" si="64"/>
        <v>0</v>
      </c>
      <c r="AG272" s="59">
        <f t="shared" si="57"/>
        <v>0</v>
      </c>
      <c r="AH272" s="60">
        <f t="shared" si="58"/>
        <v>0</v>
      </c>
      <c r="AI272" s="59">
        <f t="shared" si="60"/>
        <v>0</v>
      </c>
    </row>
    <row r="273" spans="8:35" ht="14.25">
      <c r="H273" s="35"/>
      <c r="I273" s="35"/>
      <c r="J273" s="12"/>
      <c r="K273" s="12"/>
      <c r="L273" s="35"/>
      <c r="N273" s="12"/>
      <c r="O273" s="12"/>
      <c r="P273" s="12"/>
      <c r="Q273" s="12"/>
      <c r="R273" s="13"/>
      <c r="W273" s="58">
        <f t="shared" si="61"/>
        <v>265</v>
      </c>
      <c r="X273" s="59">
        <f t="shared" si="62"/>
        <v>0</v>
      </c>
      <c r="Y273" s="59">
        <f t="shared" si="52"/>
        <v>0</v>
      </c>
      <c r="Z273" s="60">
        <f t="shared" si="53"/>
        <v>0</v>
      </c>
      <c r="AA273" s="59">
        <f t="shared" si="54"/>
        <v>0</v>
      </c>
      <c r="AB273" s="59">
        <f t="shared" si="63"/>
        <v>0</v>
      </c>
      <c r="AC273" s="59">
        <f t="shared" si="55"/>
        <v>0</v>
      </c>
      <c r="AD273" s="60">
        <f t="shared" si="56"/>
        <v>0</v>
      </c>
      <c r="AE273" s="59">
        <f t="shared" si="59"/>
        <v>0</v>
      </c>
      <c r="AF273" s="59">
        <f t="shared" si="64"/>
        <v>0</v>
      </c>
      <c r="AG273" s="59">
        <f t="shared" si="57"/>
        <v>0</v>
      </c>
      <c r="AH273" s="60">
        <f t="shared" si="58"/>
        <v>0</v>
      </c>
      <c r="AI273" s="59">
        <f t="shared" si="60"/>
        <v>0</v>
      </c>
    </row>
    <row r="274" spans="8:35" ht="14.25">
      <c r="H274" s="35"/>
      <c r="I274" s="35"/>
      <c r="J274" s="12"/>
      <c r="K274" s="12"/>
      <c r="L274" s="35"/>
      <c r="N274" s="12"/>
      <c r="O274" s="12"/>
      <c r="P274" s="12"/>
      <c r="Q274" s="12"/>
      <c r="R274" s="13"/>
      <c r="W274" s="58">
        <f t="shared" si="61"/>
        <v>266</v>
      </c>
      <c r="X274" s="59">
        <f t="shared" si="62"/>
        <v>0</v>
      </c>
      <c r="Y274" s="59">
        <f t="shared" si="52"/>
        <v>0</v>
      </c>
      <c r="Z274" s="60">
        <f t="shared" si="53"/>
        <v>0</v>
      </c>
      <c r="AA274" s="59">
        <f t="shared" si="54"/>
        <v>0</v>
      </c>
      <c r="AB274" s="59">
        <f t="shared" si="63"/>
        <v>0</v>
      </c>
      <c r="AC274" s="59">
        <f t="shared" si="55"/>
        <v>0</v>
      </c>
      <c r="AD274" s="60">
        <f t="shared" si="56"/>
        <v>0</v>
      </c>
      <c r="AE274" s="59">
        <f t="shared" si="59"/>
        <v>0</v>
      </c>
      <c r="AF274" s="59">
        <f t="shared" si="64"/>
        <v>0</v>
      </c>
      <c r="AG274" s="59">
        <f t="shared" si="57"/>
        <v>0</v>
      </c>
      <c r="AH274" s="60">
        <f t="shared" si="58"/>
        <v>0</v>
      </c>
      <c r="AI274" s="59">
        <f t="shared" si="60"/>
        <v>0</v>
      </c>
    </row>
    <row r="275" spans="8:35" ht="14.25">
      <c r="H275" s="35"/>
      <c r="I275" s="35"/>
      <c r="J275" s="12"/>
      <c r="K275" s="12"/>
      <c r="L275" s="35"/>
      <c r="N275" s="12"/>
      <c r="O275" s="12"/>
      <c r="P275" s="12"/>
      <c r="Q275" s="12"/>
      <c r="R275" s="13"/>
      <c r="W275" s="58">
        <f t="shared" si="61"/>
        <v>267</v>
      </c>
      <c r="X275" s="59">
        <f t="shared" si="62"/>
        <v>0</v>
      </c>
      <c r="Y275" s="59">
        <f t="shared" si="52"/>
        <v>0</v>
      </c>
      <c r="Z275" s="60">
        <f t="shared" si="53"/>
        <v>0</v>
      </c>
      <c r="AA275" s="59">
        <f t="shared" si="54"/>
        <v>0</v>
      </c>
      <c r="AB275" s="59">
        <f t="shared" si="63"/>
        <v>0</v>
      </c>
      <c r="AC275" s="59">
        <f t="shared" si="55"/>
        <v>0</v>
      </c>
      <c r="AD275" s="60">
        <f t="shared" si="56"/>
        <v>0</v>
      </c>
      <c r="AE275" s="59">
        <f t="shared" si="59"/>
        <v>0</v>
      </c>
      <c r="AF275" s="59">
        <f t="shared" si="64"/>
        <v>0</v>
      </c>
      <c r="AG275" s="59">
        <f t="shared" si="57"/>
        <v>0</v>
      </c>
      <c r="AH275" s="60">
        <f t="shared" si="58"/>
        <v>0</v>
      </c>
      <c r="AI275" s="59">
        <f t="shared" si="60"/>
        <v>0</v>
      </c>
    </row>
    <row r="276" spans="8:35" ht="14.25">
      <c r="H276" s="35"/>
      <c r="I276" s="35"/>
      <c r="J276" s="12"/>
      <c r="K276" s="12"/>
      <c r="L276" s="35"/>
      <c r="N276" s="12"/>
      <c r="O276" s="12"/>
      <c r="P276" s="12"/>
      <c r="Q276" s="12"/>
      <c r="R276" s="13"/>
      <c r="W276" s="58">
        <f t="shared" si="61"/>
        <v>268</v>
      </c>
      <c r="X276" s="59">
        <f t="shared" si="62"/>
        <v>0</v>
      </c>
      <c r="Y276" s="59">
        <f t="shared" si="52"/>
        <v>0</v>
      </c>
      <c r="Z276" s="60">
        <f t="shared" si="53"/>
        <v>0</v>
      </c>
      <c r="AA276" s="59">
        <f t="shared" si="54"/>
        <v>0</v>
      </c>
      <c r="AB276" s="59">
        <f t="shared" si="63"/>
        <v>0</v>
      </c>
      <c r="AC276" s="59">
        <f t="shared" si="55"/>
        <v>0</v>
      </c>
      <c r="AD276" s="60">
        <f t="shared" si="56"/>
        <v>0</v>
      </c>
      <c r="AE276" s="59">
        <f t="shared" si="59"/>
        <v>0</v>
      </c>
      <c r="AF276" s="59">
        <f t="shared" si="64"/>
        <v>0</v>
      </c>
      <c r="AG276" s="59">
        <f t="shared" si="57"/>
        <v>0</v>
      </c>
      <c r="AH276" s="60">
        <f t="shared" si="58"/>
        <v>0</v>
      </c>
      <c r="AI276" s="59">
        <f t="shared" si="60"/>
        <v>0</v>
      </c>
    </row>
    <row r="277" spans="8:35" ht="14.25">
      <c r="H277" s="35"/>
      <c r="I277" s="35"/>
      <c r="J277" s="12"/>
      <c r="K277" s="12"/>
      <c r="L277" s="35"/>
      <c r="N277" s="12"/>
      <c r="O277" s="12"/>
      <c r="P277" s="12"/>
      <c r="Q277" s="12"/>
      <c r="R277" s="13"/>
      <c r="W277" s="58">
        <f t="shared" si="61"/>
        <v>269</v>
      </c>
      <c r="X277" s="59">
        <f t="shared" si="62"/>
        <v>0</v>
      </c>
      <c r="Y277" s="59">
        <f t="shared" si="52"/>
        <v>0</v>
      </c>
      <c r="Z277" s="60">
        <f t="shared" si="53"/>
        <v>0</v>
      </c>
      <c r="AA277" s="59">
        <f t="shared" si="54"/>
        <v>0</v>
      </c>
      <c r="AB277" s="59">
        <f t="shared" si="63"/>
        <v>0</v>
      </c>
      <c r="AC277" s="59">
        <f t="shared" si="55"/>
        <v>0</v>
      </c>
      <c r="AD277" s="60">
        <f t="shared" si="56"/>
        <v>0</v>
      </c>
      <c r="AE277" s="59">
        <f t="shared" si="59"/>
        <v>0</v>
      </c>
      <c r="AF277" s="59">
        <f t="shared" si="64"/>
        <v>0</v>
      </c>
      <c r="AG277" s="59">
        <f t="shared" si="57"/>
        <v>0</v>
      </c>
      <c r="AH277" s="60">
        <f t="shared" si="58"/>
        <v>0</v>
      </c>
      <c r="AI277" s="59">
        <f t="shared" si="60"/>
        <v>0</v>
      </c>
    </row>
    <row r="278" spans="8:35" ht="14.25">
      <c r="H278" s="35"/>
      <c r="I278" s="35"/>
      <c r="J278" s="12"/>
      <c r="K278" s="12"/>
      <c r="L278" s="35"/>
      <c r="N278" s="12"/>
      <c r="O278" s="12"/>
      <c r="P278" s="12"/>
      <c r="Q278" s="12"/>
      <c r="R278" s="13"/>
      <c r="W278" s="58">
        <f t="shared" si="61"/>
        <v>270</v>
      </c>
      <c r="X278" s="59">
        <f t="shared" si="62"/>
        <v>0</v>
      </c>
      <c r="Y278" s="59">
        <f t="shared" si="52"/>
        <v>0</v>
      </c>
      <c r="Z278" s="60">
        <f t="shared" si="53"/>
        <v>0</v>
      </c>
      <c r="AA278" s="59">
        <f t="shared" si="54"/>
        <v>0</v>
      </c>
      <c r="AB278" s="59">
        <f t="shared" si="63"/>
        <v>0</v>
      </c>
      <c r="AC278" s="59">
        <f t="shared" si="55"/>
        <v>0</v>
      </c>
      <c r="AD278" s="60">
        <f t="shared" si="56"/>
        <v>0</v>
      </c>
      <c r="AE278" s="59">
        <f t="shared" si="59"/>
        <v>0</v>
      </c>
      <c r="AF278" s="59">
        <f t="shared" si="64"/>
        <v>0</v>
      </c>
      <c r="AG278" s="59">
        <f t="shared" si="57"/>
        <v>0</v>
      </c>
      <c r="AH278" s="60">
        <f t="shared" si="58"/>
        <v>0</v>
      </c>
      <c r="AI278" s="59">
        <f t="shared" si="60"/>
        <v>0</v>
      </c>
    </row>
    <row r="279" spans="8:35" ht="14.25">
      <c r="H279" s="35"/>
      <c r="I279" s="35"/>
      <c r="J279" s="12"/>
      <c r="K279" s="12"/>
      <c r="L279" s="35"/>
      <c r="N279" s="12"/>
      <c r="O279" s="12"/>
      <c r="P279" s="12"/>
      <c r="Q279" s="12"/>
      <c r="R279" s="13"/>
      <c r="W279" s="58">
        <f t="shared" si="61"/>
        <v>271</v>
      </c>
      <c r="X279" s="59">
        <f t="shared" si="62"/>
        <v>0</v>
      </c>
      <c r="Y279" s="59">
        <f t="shared" si="52"/>
        <v>0</v>
      </c>
      <c r="Z279" s="60">
        <f t="shared" si="53"/>
        <v>0</v>
      </c>
      <c r="AA279" s="59">
        <f t="shared" si="54"/>
        <v>0</v>
      </c>
      <c r="AB279" s="59">
        <f t="shared" si="63"/>
        <v>0</v>
      </c>
      <c r="AC279" s="59">
        <f t="shared" si="55"/>
        <v>0</v>
      </c>
      <c r="AD279" s="60">
        <f t="shared" si="56"/>
        <v>0</v>
      </c>
      <c r="AE279" s="59">
        <f t="shared" si="59"/>
        <v>0</v>
      </c>
      <c r="AF279" s="59">
        <f t="shared" si="64"/>
        <v>0</v>
      </c>
      <c r="AG279" s="59">
        <f t="shared" si="57"/>
        <v>0</v>
      </c>
      <c r="AH279" s="60">
        <f t="shared" si="58"/>
        <v>0</v>
      </c>
      <c r="AI279" s="59">
        <f t="shared" si="60"/>
        <v>0</v>
      </c>
    </row>
    <row r="280" spans="8:35" ht="14.25">
      <c r="H280" s="35"/>
      <c r="I280" s="35"/>
      <c r="J280" s="12"/>
      <c r="K280" s="12"/>
      <c r="L280" s="35"/>
      <c r="N280" s="12"/>
      <c r="O280" s="12"/>
      <c r="P280" s="12"/>
      <c r="Q280" s="12"/>
      <c r="R280" s="13"/>
      <c r="W280" s="58">
        <f t="shared" si="61"/>
        <v>272</v>
      </c>
      <c r="X280" s="59">
        <f t="shared" si="62"/>
        <v>0</v>
      </c>
      <c r="Y280" s="59">
        <f t="shared" si="52"/>
        <v>0</v>
      </c>
      <c r="Z280" s="60">
        <f t="shared" si="53"/>
        <v>0</v>
      </c>
      <c r="AA280" s="59">
        <f t="shared" si="54"/>
        <v>0</v>
      </c>
      <c r="AB280" s="59">
        <f t="shared" si="63"/>
        <v>0</v>
      </c>
      <c r="AC280" s="59">
        <f t="shared" si="55"/>
        <v>0</v>
      </c>
      <c r="AD280" s="60">
        <f t="shared" si="56"/>
        <v>0</v>
      </c>
      <c r="AE280" s="59">
        <f t="shared" si="59"/>
        <v>0</v>
      </c>
      <c r="AF280" s="59">
        <f t="shared" si="64"/>
        <v>0</v>
      </c>
      <c r="AG280" s="59">
        <f t="shared" si="57"/>
        <v>0</v>
      </c>
      <c r="AH280" s="60">
        <f t="shared" si="58"/>
        <v>0</v>
      </c>
      <c r="AI280" s="59">
        <f t="shared" si="60"/>
        <v>0</v>
      </c>
    </row>
    <row r="281" spans="8:35" ht="14.25">
      <c r="H281" s="35"/>
      <c r="I281" s="35"/>
      <c r="J281" s="12"/>
      <c r="K281" s="12"/>
      <c r="L281" s="35"/>
      <c r="N281" s="12"/>
      <c r="O281" s="12"/>
      <c r="P281" s="12"/>
      <c r="Q281" s="12"/>
      <c r="R281" s="13"/>
      <c r="W281" s="58">
        <f t="shared" si="61"/>
        <v>273</v>
      </c>
      <c r="X281" s="59">
        <f t="shared" si="62"/>
        <v>0</v>
      </c>
      <c r="Y281" s="59">
        <f t="shared" si="52"/>
        <v>0</v>
      </c>
      <c r="Z281" s="60">
        <f t="shared" si="53"/>
        <v>0</v>
      </c>
      <c r="AA281" s="59">
        <f t="shared" si="54"/>
        <v>0</v>
      </c>
      <c r="AB281" s="59">
        <f t="shared" si="63"/>
        <v>0</v>
      </c>
      <c r="AC281" s="59">
        <f t="shared" si="55"/>
        <v>0</v>
      </c>
      <c r="AD281" s="60">
        <f t="shared" si="56"/>
        <v>0</v>
      </c>
      <c r="AE281" s="59">
        <f t="shared" si="59"/>
        <v>0</v>
      </c>
      <c r="AF281" s="59">
        <f t="shared" si="64"/>
        <v>0</v>
      </c>
      <c r="AG281" s="59">
        <f t="shared" si="57"/>
        <v>0</v>
      </c>
      <c r="AH281" s="60">
        <f t="shared" si="58"/>
        <v>0</v>
      </c>
      <c r="AI281" s="59">
        <f t="shared" si="60"/>
        <v>0</v>
      </c>
    </row>
    <row r="282" spans="8:35" ht="14.25">
      <c r="H282" s="35"/>
      <c r="I282" s="35"/>
      <c r="J282" s="12"/>
      <c r="K282" s="12"/>
      <c r="L282" s="35"/>
      <c r="N282" s="12"/>
      <c r="O282" s="12"/>
      <c r="P282" s="12"/>
      <c r="Q282" s="12"/>
      <c r="R282" s="13"/>
      <c r="W282" s="58">
        <f t="shared" si="61"/>
        <v>274</v>
      </c>
      <c r="X282" s="59">
        <f t="shared" si="62"/>
        <v>0</v>
      </c>
      <c r="Y282" s="59">
        <f t="shared" si="52"/>
        <v>0</v>
      </c>
      <c r="Z282" s="60">
        <f t="shared" si="53"/>
        <v>0</v>
      </c>
      <c r="AA282" s="59">
        <f t="shared" si="54"/>
        <v>0</v>
      </c>
      <c r="AB282" s="59">
        <f t="shared" si="63"/>
        <v>0</v>
      </c>
      <c r="AC282" s="59">
        <f t="shared" si="55"/>
        <v>0</v>
      </c>
      <c r="AD282" s="60">
        <f t="shared" si="56"/>
        <v>0</v>
      </c>
      <c r="AE282" s="59">
        <f t="shared" si="59"/>
        <v>0</v>
      </c>
      <c r="AF282" s="59">
        <f t="shared" si="64"/>
        <v>0</v>
      </c>
      <c r="AG282" s="59">
        <f t="shared" si="57"/>
        <v>0</v>
      </c>
      <c r="AH282" s="60">
        <f t="shared" si="58"/>
        <v>0</v>
      </c>
      <c r="AI282" s="59">
        <f t="shared" si="60"/>
        <v>0</v>
      </c>
    </row>
    <row r="283" spans="8:35" ht="14.25">
      <c r="H283" s="35"/>
      <c r="I283" s="35"/>
      <c r="J283" s="12"/>
      <c r="K283" s="12"/>
      <c r="L283" s="35"/>
      <c r="N283" s="12"/>
      <c r="O283" s="12"/>
      <c r="P283" s="12"/>
      <c r="Q283" s="12"/>
      <c r="R283" s="13"/>
      <c r="W283" s="58">
        <f t="shared" si="61"/>
        <v>275</v>
      </c>
      <c r="X283" s="59">
        <f t="shared" si="62"/>
        <v>0</v>
      </c>
      <c r="Y283" s="59">
        <f t="shared" si="52"/>
        <v>0</v>
      </c>
      <c r="Z283" s="60">
        <f t="shared" si="53"/>
        <v>0</v>
      </c>
      <c r="AA283" s="59">
        <f t="shared" si="54"/>
        <v>0</v>
      </c>
      <c r="AB283" s="59">
        <f t="shared" si="63"/>
        <v>0</v>
      </c>
      <c r="AC283" s="59">
        <f t="shared" si="55"/>
        <v>0</v>
      </c>
      <c r="AD283" s="60">
        <f t="shared" si="56"/>
        <v>0</v>
      </c>
      <c r="AE283" s="59">
        <f t="shared" si="59"/>
        <v>0</v>
      </c>
      <c r="AF283" s="59">
        <f t="shared" si="64"/>
        <v>0</v>
      </c>
      <c r="AG283" s="59">
        <f t="shared" si="57"/>
        <v>0</v>
      </c>
      <c r="AH283" s="60">
        <f t="shared" si="58"/>
        <v>0</v>
      </c>
      <c r="AI283" s="59">
        <f t="shared" si="60"/>
        <v>0</v>
      </c>
    </row>
    <row r="284" spans="8:35" ht="14.25">
      <c r="H284" s="35"/>
      <c r="I284" s="35"/>
      <c r="J284" s="12"/>
      <c r="K284" s="12"/>
      <c r="L284" s="35"/>
      <c r="N284" s="12"/>
      <c r="O284" s="12"/>
      <c r="P284" s="12"/>
      <c r="Q284" s="12"/>
      <c r="R284" s="13"/>
      <c r="W284" s="58">
        <f t="shared" si="61"/>
        <v>276</v>
      </c>
      <c r="X284" s="59">
        <f t="shared" si="62"/>
        <v>0</v>
      </c>
      <c r="Y284" s="59">
        <f t="shared" si="52"/>
        <v>0</v>
      </c>
      <c r="Z284" s="60">
        <f t="shared" si="53"/>
        <v>0</v>
      </c>
      <c r="AA284" s="59">
        <f t="shared" si="54"/>
        <v>0</v>
      </c>
      <c r="AB284" s="59">
        <f t="shared" si="63"/>
        <v>0</v>
      </c>
      <c r="AC284" s="59">
        <f t="shared" si="55"/>
        <v>0</v>
      </c>
      <c r="AD284" s="60">
        <f t="shared" si="56"/>
        <v>0</v>
      </c>
      <c r="AE284" s="59">
        <f t="shared" si="59"/>
        <v>0</v>
      </c>
      <c r="AF284" s="59">
        <f t="shared" si="64"/>
        <v>0</v>
      </c>
      <c r="AG284" s="59">
        <f t="shared" si="57"/>
        <v>0</v>
      </c>
      <c r="AH284" s="60">
        <f t="shared" si="58"/>
        <v>0</v>
      </c>
      <c r="AI284" s="59">
        <f t="shared" si="60"/>
        <v>0</v>
      </c>
    </row>
    <row r="285" spans="8:35" ht="14.25">
      <c r="H285" s="35"/>
      <c r="I285" s="35"/>
      <c r="J285" s="12"/>
      <c r="K285" s="12"/>
      <c r="L285" s="35"/>
      <c r="N285" s="12"/>
      <c r="O285" s="12"/>
      <c r="P285" s="12"/>
      <c r="Q285" s="12"/>
      <c r="R285" s="13"/>
      <c r="W285" s="58">
        <f t="shared" si="61"/>
        <v>277</v>
      </c>
      <c r="X285" s="59">
        <f t="shared" si="62"/>
        <v>0</v>
      </c>
      <c r="Y285" s="59">
        <f t="shared" si="52"/>
        <v>0</v>
      </c>
      <c r="Z285" s="60">
        <f t="shared" si="53"/>
        <v>0</v>
      </c>
      <c r="AA285" s="59">
        <f t="shared" si="54"/>
        <v>0</v>
      </c>
      <c r="AB285" s="59">
        <f t="shared" si="63"/>
        <v>0</v>
      </c>
      <c r="AC285" s="59">
        <f t="shared" si="55"/>
        <v>0</v>
      </c>
      <c r="AD285" s="60">
        <f t="shared" si="56"/>
        <v>0</v>
      </c>
      <c r="AE285" s="59">
        <f t="shared" si="59"/>
        <v>0</v>
      </c>
      <c r="AF285" s="59">
        <f t="shared" si="64"/>
        <v>0</v>
      </c>
      <c r="AG285" s="59">
        <f t="shared" si="57"/>
        <v>0</v>
      </c>
      <c r="AH285" s="60">
        <f t="shared" si="58"/>
        <v>0</v>
      </c>
      <c r="AI285" s="59">
        <f t="shared" si="60"/>
        <v>0</v>
      </c>
    </row>
    <row r="286" spans="8:35" ht="14.25">
      <c r="H286" s="35"/>
      <c r="I286" s="35"/>
      <c r="J286" s="12"/>
      <c r="K286" s="12"/>
      <c r="L286" s="35"/>
      <c r="N286" s="12"/>
      <c r="O286" s="12"/>
      <c r="P286" s="12"/>
      <c r="Q286" s="12"/>
      <c r="R286" s="13"/>
      <c r="W286" s="58">
        <f t="shared" si="61"/>
        <v>278</v>
      </c>
      <c r="X286" s="59">
        <f t="shared" si="62"/>
        <v>0</v>
      </c>
      <c r="Y286" s="59">
        <f t="shared" si="52"/>
        <v>0</v>
      </c>
      <c r="Z286" s="60">
        <f t="shared" si="53"/>
        <v>0</v>
      </c>
      <c r="AA286" s="59">
        <f t="shared" si="54"/>
        <v>0</v>
      </c>
      <c r="AB286" s="59">
        <f t="shared" si="63"/>
        <v>0</v>
      </c>
      <c r="AC286" s="59">
        <f t="shared" si="55"/>
        <v>0</v>
      </c>
      <c r="AD286" s="60">
        <f t="shared" si="56"/>
        <v>0</v>
      </c>
      <c r="AE286" s="59">
        <f t="shared" si="59"/>
        <v>0</v>
      </c>
      <c r="AF286" s="59">
        <f t="shared" si="64"/>
        <v>0</v>
      </c>
      <c r="AG286" s="59">
        <f t="shared" si="57"/>
        <v>0</v>
      </c>
      <c r="AH286" s="60">
        <f t="shared" si="58"/>
        <v>0</v>
      </c>
      <c r="AI286" s="59">
        <f t="shared" si="60"/>
        <v>0</v>
      </c>
    </row>
    <row r="287" spans="8:35" ht="14.25">
      <c r="H287" s="35"/>
      <c r="I287" s="35"/>
      <c r="J287" s="12"/>
      <c r="K287" s="12"/>
      <c r="L287" s="35"/>
      <c r="N287" s="12"/>
      <c r="O287" s="12"/>
      <c r="P287" s="12"/>
      <c r="Q287" s="12"/>
      <c r="R287" s="13"/>
      <c r="W287" s="58">
        <f t="shared" si="61"/>
        <v>279</v>
      </c>
      <c r="X287" s="59">
        <f t="shared" si="62"/>
        <v>0</v>
      </c>
      <c r="Y287" s="59">
        <f t="shared" si="52"/>
        <v>0</v>
      </c>
      <c r="Z287" s="60">
        <f t="shared" si="53"/>
        <v>0</v>
      </c>
      <c r="AA287" s="59">
        <f t="shared" si="54"/>
        <v>0</v>
      </c>
      <c r="AB287" s="59">
        <f t="shared" si="63"/>
        <v>0</v>
      </c>
      <c r="AC287" s="59">
        <f t="shared" si="55"/>
        <v>0</v>
      </c>
      <c r="AD287" s="60">
        <f t="shared" si="56"/>
        <v>0</v>
      </c>
      <c r="AE287" s="59">
        <f t="shared" si="59"/>
        <v>0</v>
      </c>
      <c r="AF287" s="59">
        <f t="shared" si="64"/>
        <v>0</v>
      </c>
      <c r="AG287" s="59">
        <f t="shared" si="57"/>
        <v>0</v>
      </c>
      <c r="AH287" s="60">
        <f t="shared" si="58"/>
        <v>0</v>
      </c>
      <c r="AI287" s="59">
        <f t="shared" si="60"/>
        <v>0</v>
      </c>
    </row>
    <row r="288" spans="8:35" ht="14.25">
      <c r="H288" s="35"/>
      <c r="I288" s="35"/>
      <c r="J288" s="12"/>
      <c r="K288" s="12"/>
      <c r="L288" s="35"/>
      <c r="N288" s="12"/>
      <c r="O288" s="12"/>
      <c r="P288" s="12"/>
      <c r="Q288" s="12"/>
      <c r="R288" s="13"/>
      <c r="W288" s="58">
        <f t="shared" si="61"/>
        <v>280</v>
      </c>
      <c r="X288" s="59">
        <f t="shared" si="62"/>
        <v>0</v>
      </c>
      <c r="Y288" s="59">
        <f t="shared" si="52"/>
        <v>0</v>
      </c>
      <c r="Z288" s="60">
        <f t="shared" si="53"/>
        <v>0</v>
      </c>
      <c r="AA288" s="59">
        <f t="shared" si="54"/>
        <v>0</v>
      </c>
      <c r="AB288" s="59">
        <f t="shared" si="63"/>
        <v>0</v>
      </c>
      <c r="AC288" s="59">
        <f t="shared" si="55"/>
        <v>0</v>
      </c>
      <c r="AD288" s="60">
        <f t="shared" si="56"/>
        <v>0</v>
      </c>
      <c r="AE288" s="59">
        <f t="shared" si="59"/>
        <v>0</v>
      </c>
      <c r="AF288" s="59">
        <f t="shared" si="64"/>
        <v>0</v>
      </c>
      <c r="AG288" s="59">
        <f t="shared" si="57"/>
        <v>0</v>
      </c>
      <c r="AH288" s="60">
        <f t="shared" si="58"/>
        <v>0</v>
      </c>
      <c r="AI288" s="59">
        <f t="shared" si="60"/>
        <v>0</v>
      </c>
    </row>
    <row r="289" spans="8:35" ht="14.25">
      <c r="H289" s="35"/>
      <c r="I289" s="35"/>
      <c r="J289" s="12"/>
      <c r="K289" s="12"/>
      <c r="L289" s="35"/>
      <c r="N289" s="12"/>
      <c r="O289" s="12"/>
      <c r="P289" s="12"/>
      <c r="Q289" s="12"/>
      <c r="R289" s="13"/>
      <c r="W289" s="58">
        <f t="shared" si="61"/>
        <v>281</v>
      </c>
      <c r="X289" s="59">
        <f t="shared" si="62"/>
        <v>0</v>
      </c>
      <c r="Y289" s="59">
        <f t="shared" si="52"/>
        <v>0</v>
      </c>
      <c r="Z289" s="60">
        <f t="shared" si="53"/>
        <v>0</v>
      </c>
      <c r="AA289" s="59">
        <f t="shared" si="54"/>
        <v>0</v>
      </c>
      <c r="AB289" s="59">
        <f t="shared" si="63"/>
        <v>0</v>
      </c>
      <c r="AC289" s="59">
        <f t="shared" si="55"/>
        <v>0</v>
      </c>
      <c r="AD289" s="60">
        <f t="shared" si="56"/>
        <v>0</v>
      </c>
      <c r="AE289" s="59">
        <f t="shared" si="59"/>
        <v>0</v>
      </c>
      <c r="AF289" s="59">
        <f t="shared" si="64"/>
        <v>0</v>
      </c>
      <c r="AG289" s="59">
        <f t="shared" si="57"/>
        <v>0</v>
      </c>
      <c r="AH289" s="60">
        <f t="shared" si="58"/>
        <v>0</v>
      </c>
      <c r="AI289" s="59">
        <f t="shared" si="60"/>
        <v>0</v>
      </c>
    </row>
    <row r="290" spans="8:35" ht="14.25">
      <c r="H290" s="35"/>
      <c r="I290" s="35"/>
      <c r="J290" s="12"/>
      <c r="K290" s="12"/>
      <c r="L290" s="35"/>
      <c r="N290" s="12"/>
      <c r="O290" s="12"/>
      <c r="P290" s="12"/>
      <c r="Q290" s="12"/>
      <c r="R290" s="13"/>
      <c r="W290" s="58">
        <f t="shared" si="61"/>
        <v>282</v>
      </c>
      <c r="X290" s="59">
        <f t="shared" si="62"/>
        <v>0</v>
      </c>
      <c r="Y290" s="59">
        <f t="shared" si="52"/>
        <v>0</v>
      </c>
      <c r="Z290" s="60">
        <f t="shared" si="53"/>
        <v>0</v>
      </c>
      <c r="AA290" s="59">
        <f t="shared" si="54"/>
        <v>0</v>
      </c>
      <c r="AB290" s="59">
        <f t="shared" si="63"/>
        <v>0</v>
      </c>
      <c r="AC290" s="59">
        <f t="shared" si="55"/>
        <v>0</v>
      </c>
      <c r="AD290" s="60">
        <f t="shared" si="56"/>
        <v>0</v>
      </c>
      <c r="AE290" s="59">
        <f t="shared" si="59"/>
        <v>0</v>
      </c>
      <c r="AF290" s="59">
        <f t="shared" si="64"/>
        <v>0</v>
      </c>
      <c r="AG290" s="59">
        <f t="shared" si="57"/>
        <v>0</v>
      </c>
      <c r="AH290" s="60">
        <f t="shared" si="58"/>
        <v>0</v>
      </c>
      <c r="AI290" s="59">
        <f t="shared" si="60"/>
        <v>0</v>
      </c>
    </row>
    <row r="291" spans="8:35" ht="14.25">
      <c r="H291" s="35"/>
      <c r="I291" s="35"/>
      <c r="J291" s="12"/>
      <c r="K291" s="12"/>
      <c r="L291" s="35"/>
      <c r="N291" s="12"/>
      <c r="O291" s="12"/>
      <c r="P291" s="12"/>
      <c r="Q291" s="12"/>
      <c r="R291" s="13"/>
      <c r="W291" s="58">
        <f t="shared" si="61"/>
        <v>283</v>
      </c>
      <c r="X291" s="59">
        <f t="shared" si="62"/>
        <v>0</v>
      </c>
      <c r="Y291" s="59">
        <f t="shared" si="52"/>
        <v>0</v>
      </c>
      <c r="Z291" s="60">
        <f t="shared" si="53"/>
        <v>0</v>
      </c>
      <c r="AA291" s="59">
        <f t="shared" si="54"/>
        <v>0</v>
      </c>
      <c r="AB291" s="59">
        <f t="shared" si="63"/>
        <v>0</v>
      </c>
      <c r="AC291" s="59">
        <f t="shared" si="55"/>
        <v>0</v>
      </c>
      <c r="AD291" s="60">
        <f t="shared" si="56"/>
        <v>0</v>
      </c>
      <c r="AE291" s="59">
        <f t="shared" si="59"/>
        <v>0</v>
      </c>
      <c r="AF291" s="59">
        <f t="shared" si="64"/>
        <v>0</v>
      </c>
      <c r="AG291" s="59">
        <f t="shared" si="57"/>
        <v>0</v>
      </c>
      <c r="AH291" s="60">
        <f t="shared" si="58"/>
        <v>0</v>
      </c>
      <c r="AI291" s="59">
        <f t="shared" si="60"/>
        <v>0</v>
      </c>
    </row>
    <row r="292" spans="8:35" ht="14.25">
      <c r="H292" s="35"/>
      <c r="I292" s="35"/>
      <c r="J292" s="12"/>
      <c r="K292" s="12"/>
      <c r="L292" s="35"/>
      <c r="N292" s="12"/>
      <c r="O292" s="12"/>
      <c r="P292" s="12"/>
      <c r="Q292" s="12"/>
      <c r="R292" s="13"/>
      <c r="W292" s="58">
        <f t="shared" si="61"/>
        <v>284</v>
      </c>
      <c r="X292" s="59">
        <f t="shared" si="62"/>
        <v>0</v>
      </c>
      <c r="Y292" s="59">
        <f t="shared" si="52"/>
        <v>0</v>
      </c>
      <c r="Z292" s="60">
        <f t="shared" si="53"/>
        <v>0</v>
      </c>
      <c r="AA292" s="59">
        <f t="shared" si="54"/>
        <v>0</v>
      </c>
      <c r="AB292" s="59">
        <f t="shared" si="63"/>
        <v>0</v>
      </c>
      <c r="AC292" s="59">
        <f t="shared" si="55"/>
        <v>0</v>
      </c>
      <c r="AD292" s="60">
        <f t="shared" si="56"/>
        <v>0</v>
      </c>
      <c r="AE292" s="59">
        <f t="shared" si="59"/>
        <v>0</v>
      </c>
      <c r="AF292" s="59">
        <f t="shared" si="64"/>
        <v>0</v>
      </c>
      <c r="AG292" s="59">
        <f t="shared" si="57"/>
        <v>0</v>
      </c>
      <c r="AH292" s="60">
        <f t="shared" si="58"/>
        <v>0</v>
      </c>
      <c r="AI292" s="59">
        <f t="shared" si="60"/>
        <v>0</v>
      </c>
    </row>
    <row r="293" spans="8:35" ht="14.25">
      <c r="H293" s="35"/>
      <c r="I293" s="35"/>
      <c r="J293" s="12"/>
      <c r="K293" s="12"/>
      <c r="L293" s="35"/>
      <c r="N293" s="12"/>
      <c r="O293" s="12"/>
      <c r="P293" s="12"/>
      <c r="Q293" s="12"/>
      <c r="R293" s="13"/>
      <c r="W293" s="58">
        <f t="shared" si="61"/>
        <v>285</v>
      </c>
      <c r="X293" s="59">
        <f t="shared" si="62"/>
        <v>0</v>
      </c>
      <c r="Y293" s="59">
        <f t="shared" si="52"/>
        <v>0</v>
      </c>
      <c r="Z293" s="60">
        <f t="shared" si="53"/>
        <v>0</v>
      </c>
      <c r="AA293" s="59">
        <f t="shared" si="54"/>
        <v>0</v>
      </c>
      <c r="AB293" s="59">
        <f t="shared" si="63"/>
        <v>0</v>
      </c>
      <c r="AC293" s="59">
        <f t="shared" si="55"/>
        <v>0</v>
      </c>
      <c r="AD293" s="60">
        <f t="shared" si="56"/>
        <v>0</v>
      </c>
      <c r="AE293" s="59">
        <f t="shared" si="59"/>
        <v>0</v>
      </c>
      <c r="AF293" s="59">
        <f t="shared" si="64"/>
        <v>0</v>
      </c>
      <c r="AG293" s="59">
        <f t="shared" si="57"/>
        <v>0</v>
      </c>
      <c r="AH293" s="60">
        <f t="shared" si="58"/>
        <v>0</v>
      </c>
      <c r="AI293" s="59">
        <f t="shared" si="60"/>
        <v>0</v>
      </c>
    </row>
    <row r="294" spans="8:35" ht="14.25">
      <c r="H294" s="35"/>
      <c r="I294" s="35"/>
      <c r="J294" s="12"/>
      <c r="K294" s="12"/>
      <c r="L294" s="35"/>
      <c r="N294" s="12"/>
      <c r="O294" s="12"/>
      <c r="P294" s="12"/>
      <c r="Q294" s="12"/>
      <c r="R294" s="13"/>
      <c r="W294" s="58">
        <f t="shared" si="61"/>
        <v>286</v>
      </c>
      <c r="X294" s="59">
        <f t="shared" si="62"/>
        <v>0</v>
      </c>
      <c r="Y294" s="59">
        <f t="shared" si="52"/>
        <v>0</v>
      </c>
      <c r="Z294" s="60">
        <f t="shared" si="53"/>
        <v>0</v>
      </c>
      <c r="AA294" s="59">
        <f t="shared" si="54"/>
        <v>0</v>
      </c>
      <c r="AB294" s="59">
        <f t="shared" si="63"/>
        <v>0</v>
      </c>
      <c r="AC294" s="59">
        <f t="shared" si="55"/>
        <v>0</v>
      </c>
      <c r="AD294" s="60">
        <f t="shared" si="56"/>
        <v>0</v>
      </c>
      <c r="AE294" s="59">
        <f t="shared" si="59"/>
        <v>0</v>
      </c>
      <c r="AF294" s="59">
        <f t="shared" si="64"/>
        <v>0</v>
      </c>
      <c r="AG294" s="59">
        <f t="shared" si="57"/>
        <v>0</v>
      </c>
      <c r="AH294" s="60">
        <f t="shared" si="58"/>
        <v>0</v>
      </c>
      <c r="AI294" s="59">
        <f t="shared" si="60"/>
        <v>0</v>
      </c>
    </row>
    <row r="295" spans="8:35" ht="14.25">
      <c r="H295" s="35"/>
      <c r="I295" s="35"/>
      <c r="J295" s="12"/>
      <c r="K295" s="12"/>
      <c r="L295" s="35"/>
      <c r="N295" s="12"/>
      <c r="O295" s="12"/>
      <c r="P295" s="12"/>
      <c r="Q295" s="12"/>
      <c r="R295" s="13"/>
      <c r="W295" s="58">
        <f t="shared" si="61"/>
        <v>287</v>
      </c>
      <c r="X295" s="59">
        <f t="shared" si="62"/>
        <v>0</v>
      </c>
      <c r="Y295" s="59">
        <f t="shared" si="52"/>
        <v>0</v>
      </c>
      <c r="Z295" s="60">
        <f t="shared" si="53"/>
        <v>0</v>
      </c>
      <c r="AA295" s="59">
        <f t="shared" si="54"/>
        <v>0</v>
      </c>
      <c r="AB295" s="59">
        <f t="shared" si="63"/>
        <v>0</v>
      </c>
      <c r="AC295" s="59">
        <f t="shared" si="55"/>
        <v>0</v>
      </c>
      <c r="AD295" s="60">
        <f t="shared" si="56"/>
        <v>0</v>
      </c>
      <c r="AE295" s="59">
        <f t="shared" si="59"/>
        <v>0</v>
      </c>
      <c r="AF295" s="59">
        <f t="shared" si="64"/>
        <v>0</v>
      </c>
      <c r="AG295" s="59">
        <f t="shared" si="57"/>
        <v>0</v>
      </c>
      <c r="AH295" s="60">
        <f t="shared" si="58"/>
        <v>0</v>
      </c>
      <c r="AI295" s="59">
        <f t="shared" si="60"/>
        <v>0</v>
      </c>
    </row>
    <row r="296" spans="8:35" ht="14.25">
      <c r="H296" s="35"/>
      <c r="I296" s="35"/>
      <c r="J296" s="12"/>
      <c r="K296" s="12"/>
      <c r="L296" s="35"/>
      <c r="N296" s="12"/>
      <c r="O296" s="12"/>
      <c r="P296" s="12"/>
      <c r="Q296" s="12"/>
      <c r="R296" s="13"/>
      <c r="W296" s="58">
        <f t="shared" si="61"/>
        <v>288</v>
      </c>
      <c r="X296" s="59">
        <f t="shared" si="62"/>
        <v>0</v>
      </c>
      <c r="Y296" s="59">
        <f t="shared" si="52"/>
        <v>0</v>
      </c>
      <c r="Z296" s="60">
        <f t="shared" si="53"/>
        <v>0</v>
      </c>
      <c r="AA296" s="59">
        <f t="shared" si="54"/>
        <v>0</v>
      </c>
      <c r="AB296" s="59">
        <f t="shared" si="63"/>
        <v>0</v>
      </c>
      <c r="AC296" s="59">
        <f t="shared" si="55"/>
        <v>0</v>
      </c>
      <c r="AD296" s="60">
        <f t="shared" si="56"/>
        <v>0</v>
      </c>
      <c r="AE296" s="59">
        <f t="shared" si="59"/>
        <v>0</v>
      </c>
      <c r="AF296" s="59">
        <f t="shared" si="64"/>
        <v>0</v>
      </c>
      <c r="AG296" s="59">
        <f t="shared" si="57"/>
        <v>0</v>
      </c>
      <c r="AH296" s="60">
        <f t="shared" si="58"/>
        <v>0</v>
      </c>
      <c r="AI296" s="59">
        <f t="shared" si="60"/>
        <v>0</v>
      </c>
    </row>
    <row r="297" spans="8:35" ht="14.25">
      <c r="H297" s="35"/>
      <c r="I297" s="35"/>
      <c r="J297" s="12"/>
      <c r="K297" s="12"/>
      <c r="L297" s="35"/>
      <c r="N297" s="12"/>
      <c r="O297" s="12"/>
      <c r="P297" s="12"/>
      <c r="Q297" s="12"/>
      <c r="R297" s="13"/>
      <c r="W297" s="58">
        <f t="shared" si="61"/>
        <v>289</v>
      </c>
      <c r="X297" s="59">
        <f t="shared" si="62"/>
        <v>0</v>
      </c>
      <c r="Y297" s="59">
        <f t="shared" si="52"/>
        <v>0</v>
      </c>
      <c r="Z297" s="60">
        <f t="shared" si="53"/>
        <v>0</v>
      </c>
      <c r="AA297" s="59">
        <f t="shared" si="54"/>
        <v>0</v>
      </c>
      <c r="AB297" s="59">
        <f t="shared" si="63"/>
        <v>0</v>
      </c>
      <c r="AC297" s="59">
        <f t="shared" si="55"/>
        <v>0</v>
      </c>
      <c r="AD297" s="60">
        <f t="shared" si="56"/>
        <v>0</v>
      </c>
      <c r="AE297" s="59">
        <f t="shared" si="59"/>
        <v>0</v>
      </c>
      <c r="AF297" s="59">
        <f t="shared" si="64"/>
        <v>0</v>
      </c>
      <c r="AG297" s="59">
        <f t="shared" si="57"/>
        <v>0</v>
      </c>
      <c r="AH297" s="60">
        <f t="shared" si="58"/>
        <v>0</v>
      </c>
      <c r="AI297" s="59">
        <f t="shared" si="60"/>
        <v>0</v>
      </c>
    </row>
    <row r="298" spans="8:35" ht="14.25">
      <c r="H298" s="35"/>
      <c r="I298" s="35"/>
      <c r="J298" s="12"/>
      <c r="K298" s="12"/>
      <c r="L298" s="35"/>
      <c r="N298" s="12"/>
      <c r="O298" s="12"/>
      <c r="P298" s="12"/>
      <c r="Q298" s="12"/>
      <c r="R298" s="13"/>
      <c r="W298" s="58">
        <f t="shared" si="61"/>
        <v>290</v>
      </c>
      <c r="X298" s="59">
        <f t="shared" si="62"/>
        <v>0</v>
      </c>
      <c r="Y298" s="59">
        <f t="shared" si="52"/>
        <v>0</v>
      </c>
      <c r="Z298" s="60">
        <f t="shared" si="53"/>
        <v>0</v>
      </c>
      <c r="AA298" s="59">
        <f t="shared" si="54"/>
        <v>0</v>
      </c>
      <c r="AB298" s="59">
        <f t="shared" si="63"/>
        <v>0</v>
      </c>
      <c r="AC298" s="59">
        <f t="shared" si="55"/>
        <v>0</v>
      </c>
      <c r="AD298" s="60">
        <f t="shared" si="56"/>
        <v>0</v>
      </c>
      <c r="AE298" s="59">
        <f t="shared" si="59"/>
        <v>0</v>
      </c>
      <c r="AF298" s="59">
        <f t="shared" si="64"/>
        <v>0</v>
      </c>
      <c r="AG298" s="59">
        <f t="shared" si="57"/>
        <v>0</v>
      </c>
      <c r="AH298" s="60">
        <f t="shared" si="58"/>
        <v>0</v>
      </c>
      <c r="AI298" s="59">
        <f t="shared" si="60"/>
        <v>0</v>
      </c>
    </row>
    <row r="299" spans="8:35" ht="14.25">
      <c r="H299" s="35"/>
      <c r="I299" s="35"/>
      <c r="J299" s="12"/>
      <c r="K299" s="12"/>
      <c r="L299" s="35"/>
      <c r="N299" s="12"/>
      <c r="O299" s="12"/>
      <c r="P299" s="12"/>
      <c r="Q299" s="12"/>
      <c r="R299" s="13"/>
      <c r="W299" s="58">
        <f t="shared" si="61"/>
        <v>291</v>
      </c>
      <c r="X299" s="59">
        <f t="shared" si="62"/>
        <v>0</v>
      </c>
      <c r="Y299" s="59">
        <f t="shared" si="52"/>
        <v>0</v>
      </c>
      <c r="Z299" s="60">
        <f t="shared" si="53"/>
        <v>0</v>
      </c>
      <c r="AA299" s="59">
        <f t="shared" si="54"/>
        <v>0</v>
      </c>
      <c r="AB299" s="59">
        <f t="shared" si="63"/>
        <v>0</v>
      </c>
      <c r="AC299" s="59">
        <f t="shared" si="55"/>
        <v>0</v>
      </c>
      <c r="AD299" s="60">
        <f t="shared" si="56"/>
        <v>0</v>
      </c>
      <c r="AE299" s="59">
        <f t="shared" si="59"/>
        <v>0</v>
      </c>
      <c r="AF299" s="59">
        <f t="shared" si="64"/>
        <v>0</v>
      </c>
      <c r="AG299" s="59">
        <f t="shared" si="57"/>
        <v>0</v>
      </c>
      <c r="AH299" s="60">
        <f t="shared" si="58"/>
        <v>0</v>
      </c>
      <c r="AI299" s="59">
        <f t="shared" si="60"/>
        <v>0</v>
      </c>
    </row>
    <row r="300" spans="8:35" ht="14.25">
      <c r="H300" s="35"/>
      <c r="I300" s="35"/>
      <c r="J300" s="12"/>
      <c r="K300" s="12"/>
      <c r="L300" s="35"/>
      <c r="N300" s="12"/>
      <c r="O300" s="12"/>
      <c r="P300" s="12"/>
      <c r="Q300" s="12"/>
      <c r="R300" s="13"/>
      <c r="W300" s="58">
        <f t="shared" si="61"/>
        <v>292</v>
      </c>
      <c r="X300" s="59">
        <f t="shared" si="62"/>
        <v>0</v>
      </c>
      <c r="Y300" s="59">
        <f t="shared" si="52"/>
        <v>0</v>
      </c>
      <c r="Z300" s="60">
        <f t="shared" si="53"/>
        <v>0</v>
      </c>
      <c r="AA300" s="59">
        <f t="shared" si="54"/>
        <v>0</v>
      </c>
      <c r="AB300" s="59">
        <f t="shared" si="63"/>
        <v>0</v>
      </c>
      <c r="AC300" s="59">
        <f t="shared" si="55"/>
        <v>0</v>
      </c>
      <c r="AD300" s="60">
        <f t="shared" si="56"/>
        <v>0</v>
      </c>
      <c r="AE300" s="59">
        <f t="shared" si="59"/>
        <v>0</v>
      </c>
      <c r="AF300" s="59">
        <f t="shared" si="64"/>
        <v>0</v>
      </c>
      <c r="AG300" s="59">
        <f t="shared" si="57"/>
        <v>0</v>
      </c>
      <c r="AH300" s="60">
        <f t="shared" si="58"/>
        <v>0</v>
      </c>
      <c r="AI300" s="59">
        <f t="shared" si="60"/>
        <v>0</v>
      </c>
    </row>
    <row r="301" spans="8:35" ht="14.25">
      <c r="H301" s="35"/>
      <c r="I301" s="35"/>
      <c r="J301" s="12"/>
      <c r="K301" s="12"/>
      <c r="L301" s="35"/>
      <c r="N301" s="12"/>
      <c r="O301" s="12"/>
      <c r="P301" s="12"/>
      <c r="Q301" s="12"/>
      <c r="R301" s="13"/>
      <c r="W301" s="58">
        <f t="shared" si="61"/>
        <v>293</v>
      </c>
      <c r="X301" s="59">
        <f t="shared" si="62"/>
        <v>0</v>
      </c>
      <c r="Y301" s="59">
        <f t="shared" si="52"/>
        <v>0</v>
      </c>
      <c r="Z301" s="60">
        <f t="shared" si="53"/>
        <v>0</v>
      </c>
      <c r="AA301" s="59">
        <f t="shared" si="54"/>
        <v>0</v>
      </c>
      <c r="AB301" s="59">
        <f t="shared" si="63"/>
        <v>0</v>
      </c>
      <c r="AC301" s="59">
        <f t="shared" si="55"/>
        <v>0</v>
      </c>
      <c r="AD301" s="60">
        <f t="shared" si="56"/>
        <v>0</v>
      </c>
      <c r="AE301" s="59">
        <f t="shared" si="59"/>
        <v>0</v>
      </c>
      <c r="AF301" s="59">
        <f t="shared" si="64"/>
        <v>0</v>
      </c>
      <c r="AG301" s="59">
        <f t="shared" si="57"/>
        <v>0</v>
      </c>
      <c r="AH301" s="60">
        <f t="shared" si="58"/>
        <v>0</v>
      </c>
      <c r="AI301" s="59">
        <f t="shared" si="60"/>
        <v>0</v>
      </c>
    </row>
    <row r="302" spans="8:35" ht="14.25">
      <c r="H302" s="35"/>
      <c r="I302" s="35"/>
      <c r="J302" s="12"/>
      <c r="K302" s="12"/>
      <c r="L302" s="35"/>
      <c r="N302" s="12"/>
      <c r="O302" s="12"/>
      <c r="P302" s="12"/>
      <c r="Q302" s="12"/>
      <c r="R302" s="13"/>
      <c r="W302" s="58">
        <f t="shared" si="61"/>
        <v>294</v>
      </c>
      <c r="X302" s="59">
        <f t="shared" si="62"/>
        <v>0</v>
      </c>
      <c r="Y302" s="59">
        <f t="shared" si="52"/>
        <v>0</v>
      </c>
      <c r="Z302" s="60">
        <f t="shared" si="53"/>
        <v>0</v>
      </c>
      <c r="AA302" s="59">
        <f t="shared" si="54"/>
        <v>0</v>
      </c>
      <c r="AB302" s="59">
        <f t="shared" si="63"/>
        <v>0</v>
      </c>
      <c r="AC302" s="59">
        <f t="shared" si="55"/>
        <v>0</v>
      </c>
      <c r="AD302" s="60">
        <f t="shared" si="56"/>
        <v>0</v>
      </c>
      <c r="AE302" s="59">
        <f t="shared" si="59"/>
        <v>0</v>
      </c>
      <c r="AF302" s="59">
        <f t="shared" si="64"/>
        <v>0</v>
      </c>
      <c r="AG302" s="59">
        <f t="shared" si="57"/>
        <v>0</v>
      </c>
      <c r="AH302" s="60">
        <f t="shared" si="58"/>
        <v>0</v>
      </c>
      <c r="AI302" s="59">
        <f t="shared" si="60"/>
        <v>0</v>
      </c>
    </row>
    <row r="303" spans="8:35" ht="14.25">
      <c r="H303" s="35"/>
      <c r="I303" s="35"/>
      <c r="J303" s="12"/>
      <c r="K303" s="12"/>
      <c r="L303" s="35"/>
      <c r="N303" s="12"/>
      <c r="O303" s="12"/>
      <c r="P303" s="12"/>
      <c r="Q303" s="12"/>
      <c r="R303" s="13"/>
      <c r="W303" s="58">
        <f t="shared" si="61"/>
        <v>295</v>
      </c>
      <c r="X303" s="59">
        <f t="shared" si="62"/>
        <v>0</v>
      </c>
      <c r="Y303" s="59">
        <f t="shared" si="52"/>
        <v>0</v>
      </c>
      <c r="Z303" s="60">
        <f t="shared" si="53"/>
        <v>0</v>
      </c>
      <c r="AA303" s="59">
        <f t="shared" si="54"/>
        <v>0</v>
      </c>
      <c r="AB303" s="59">
        <f t="shared" si="63"/>
        <v>0</v>
      </c>
      <c r="AC303" s="59">
        <f t="shared" si="55"/>
        <v>0</v>
      </c>
      <c r="AD303" s="60">
        <f t="shared" si="56"/>
        <v>0</v>
      </c>
      <c r="AE303" s="59">
        <f t="shared" si="59"/>
        <v>0</v>
      </c>
      <c r="AF303" s="59">
        <f t="shared" si="64"/>
        <v>0</v>
      </c>
      <c r="AG303" s="59">
        <f t="shared" si="57"/>
        <v>0</v>
      </c>
      <c r="AH303" s="60">
        <f t="shared" si="58"/>
        <v>0</v>
      </c>
      <c r="AI303" s="59">
        <f t="shared" si="60"/>
        <v>0</v>
      </c>
    </row>
    <row r="304" spans="8:35" ht="14.25">
      <c r="H304" s="35"/>
      <c r="I304" s="35"/>
      <c r="J304" s="12"/>
      <c r="K304" s="12"/>
      <c r="L304" s="35"/>
      <c r="N304" s="12"/>
      <c r="O304" s="12"/>
      <c r="P304" s="12"/>
      <c r="Q304" s="12"/>
      <c r="R304" s="13"/>
      <c r="W304" s="58">
        <f t="shared" si="61"/>
        <v>296</v>
      </c>
      <c r="X304" s="59">
        <f t="shared" si="62"/>
        <v>0</v>
      </c>
      <c r="Y304" s="59">
        <f t="shared" si="52"/>
        <v>0</v>
      </c>
      <c r="Z304" s="60">
        <f t="shared" si="53"/>
        <v>0</v>
      </c>
      <c r="AA304" s="59">
        <f t="shared" si="54"/>
        <v>0</v>
      </c>
      <c r="AB304" s="59">
        <f t="shared" si="63"/>
        <v>0</v>
      </c>
      <c r="AC304" s="59">
        <f t="shared" si="55"/>
        <v>0</v>
      </c>
      <c r="AD304" s="60">
        <f t="shared" si="56"/>
        <v>0</v>
      </c>
      <c r="AE304" s="59">
        <f t="shared" si="59"/>
        <v>0</v>
      </c>
      <c r="AF304" s="59">
        <f t="shared" si="64"/>
        <v>0</v>
      </c>
      <c r="AG304" s="59">
        <f t="shared" si="57"/>
        <v>0</v>
      </c>
      <c r="AH304" s="60">
        <f t="shared" si="58"/>
        <v>0</v>
      </c>
      <c r="AI304" s="59">
        <f t="shared" si="60"/>
        <v>0</v>
      </c>
    </row>
    <row r="305" spans="8:35" ht="14.25">
      <c r="H305" s="35"/>
      <c r="I305" s="35"/>
      <c r="J305" s="12"/>
      <c r="K305" s="12"/>
      <c r="L305" s="35"/>
      <c r="N305" s="12"/>
      <c r="O305" s="12"/>
      <c r="P305" s="12"/>
      <c r="Q305" s="12"/>
      <c r="R305" s="13"/>
      <c r="W305" s="58">
        <f t="shared" si="61"/>
        <v>297</v>
      </c>
      <c r="X305" s="59">
        <f t="shared" si="62"/>
        <v>0</v>
      </c>
      <c r="Y305" s="59">
        <f t="shared" si="52"/>
        <v>0</v>
      </c>
      <c r="Z305" s="60">
        <f t="shared" si="53"/>
        <v>0</v>
      </c>
      <c r="AA305" s="59">
        <f t="shared" si="54"/>
        <v>0</v>
      </c>
      <c r="AB305" s="59">
        <f t="shared" si="63"/>
        <v>0</v>
      </c>
      <c r="AC305" s="59">
        <f t="shared" si="55"/>
        <v>0</v>
      </c>
      <c r="AD305" s="60">
        <f t="shared" si="56"/>
        <v>0</v>
      </c>
      <c r="AE305" s="59">
        <f t="shared" si="59"/>
        <v>0</v>
      </c>
      <c r="AF305" s="59">
        <f t="shared" si="64"/>
        <v>0</v>
      </c>
      <c r="AG305" s="59">
        <f t="shared" si="57"/>
        <v>0</v>
      </c>
      <c r="AH305" s="60">
        <f t="shared" si="58"/>
        <v>0</v>
      </c>
      <c r="AI305" s="59">
        <f t="shared" si="60"/>
        <v>0</v>
      </c>
    </row>
    <row r="306" spans="8:35" ht="14.25">
      <c r="H306" s="35"/>
      <c r="I306" s="35"/>
      <c r="J306" s="12"/>
      <c r="K306" s="12"/>
      <c r="L306" s="35"/>
      <c r="N306" s="12"/>
      <c r="O306" s="12"/>
      <c r="P306" s="12"/>
      <c r="Q306" s="12"/>
      <c r="R306" s="13"/>
      <c r="W306" s="58">
        <f t="shared" si="61"/>
        <v>298</v>
      </c>
      <c r="X306" s="59">
        <f t="shared" si="62"/>
        <v>0</v>
      </c>
      <c r="Y306" s="59">
        <f t="shared" si="52"/>
        <v>0</v>
      </c>
      <c r="Z306" s="60">
        <f t="shared" si="53"/>
        <v>0</v>
      </c>
      <c r="AA306" s="59">
        <f t="shared" si="54"/>
        <v>0</v>
      </c>
      <c r="AB306" s="59">
        <f t="shared" si="63"/>
        <v>0</v>
      </c>
      <c r="AC306" s="59">
        <f t="shared" si="55"/>
        <v>0</v>
      </c>
      <c r="AD306" s="60">
        <f t="shared" si="56"/>
        <v>0</v>
      </c>
      <c r="AE306" s="59">
        <f t="shared" si="59"/>
        <v>0</v>
      </c>
      <c r="AF306" s="59">
        <f t="shared" si="64"/>
        <v>0</v>
      </c>
      <c r="AG306" s="59">
        <f t="shared" si="57"/>
        <v>0</v>
      </c>
      <c r="AH306" s="60">
        <f t="shared" si="58"/>
        <v>0</v>
      </c>
      <c r="AI306" s="59">
        <f t="shared" si="60"/>
        <v>0</v>
      </c>
    </row>
    <row r="307" spans="8:35" ht="14.25">
      <c r="H307" s="35"/>
      <c r="I307" s="35"/>
      <c r="J307" s="12"/>
      <c r="K307" s="12"/>
      <c r="L307" s="35"/>
      <c r="N307" s="12"/>
      <c r="O307" s="12"/>
      <c r="P307" s="12"/>
      <c r="Q307" s="12"/>
      <c r="R307" s="13"/>
      <c r="W307" s="58">
        <f t="shared" si="61"/>
        <v>299</v>
      </c>
      <c r="X307" s="59">
        <f t="shared" si="62"/>
        <v>0</v>
      </c>
      <c r="Y307" s="59">
        <f t="shared" si="52"/>
        <v>0</v>
      </c>
      <c r="Z307" s="60">
        <f t="shared" si="53"/>
        <v>0</v>
      </c>
      <c r="AA307" s="59">
        <f t="shared" si="54"/>
        <v>0</v>
      </c>
      <c r="AB307" s="59">
        <f t="shared" si="63"/>
        <v>0</v>
      </c>
      <c r="AC307" s="59">
        <f t="shared" si="55"/>
        <v>0</v>
      </c>
      <c r="AD307" s="60">
        <f t="shared" si="56"/>
        <v>0</v>
      </c>
      <c r="AE307" s="59">
        <f t="shared" si="59"/>
        <v>0</v>
      </c>
      <c r="AF307" s="59">
        <f t="shared" si="64"/>
        <v>0</v>
      </c>
      <c r="AG307" s="59">
        <f t="shared" si="57"/>
        <v>0</v>
      </c>
      <c r="AH307" s="60">
        <f t="shared" si="58"/>
        <v>0</v>
      </c>
      <c r="AI307" s="59">
        <f t="shared" si="60"/>
        <v>0</v>
      </c>
    </row>
    <row r="308" spans="8:35" ht="14.25">
      <c r="H308" s="35"/>
      <c r="I308" s="35"/>
      <c r="J308" s="12"/>
      <c r="K308" s="12"/>
      <c r="L308" s="35"/>
      <c r="N308" s="12"/>
      <c r="O308" s="12"/>
      <c r="P308" s="12"/>
      <c r="Q308" s="12"/>
      <c r="R308" s="13"/>
      <c r="W308" s="58">
        <f t="shared" si="61"/>
        <v>300</v>
      </c>
      <c r="X308" s="59">
        <f t="shared" si="62"/>
        <v>0</v>
      </c>
      <c r="Y308" s="59">
        <f t="shared" si="52"/>
        <v>0</v>
      </c>
      <c r="Z308" s="60">
        <f t="shared" si="53"/>
        <v>0</v>
      </c>
      <c r="AA308" s="59">
        <f t="shared" si="54"/>
        <v>0</v>
      </c>
      <c r="AB308" s="59">
        <f t="shared" si="63"/>
        <v>0</v>
      </c>
      <c r="AC308" s="59">
        <f t="shared" si="55"/>
        <v>0</v>
      </c>
      <c r="AD308" s="60">
        <f t="shared" si="56"/>
        <v>0</v>
      </c>
      <c r="AE308" s="59">
        <f t="shared" si="59"/>
        <v>0</v>
      </c>
      <c r="AF308" s="59">
        <f t="shared" si="64"/>
        <v>0</v>
      </c>
      <c r="AG308" s="59">
        <f t="shared" si="57"/>
        <v>0</v>
      </c>
      <c r="AH308" s="60">
        <f t="shared" si="58"/>
        <v>0</v>
      </c>
      <c r="AI308" s="59">
        <f t="shared" si="60"/>
        <v>0</v>
      </c>
    </row>
    <row r="309" spans="8:35" ht="14.25">
      <c r="H309" s="35"/>
      <c r="I309" s="35"/>
      <c r="J309" s="12"/>
      <c r="K309" s="12"/>
      <c r="L309" s="35"/>
      <c r="N309" s="12"/>
      <c r="O309" s="12"/>
      <c r="P309" s="12"/>
      <c r="Q309" s="12"/>
      <c r="R309" s="13"/>
      <c r="W309" s="58">
        <f t="shared" si="61"/>
        <v>301</v>
      </c>
      <c r="X309" s="59">
        <f t="shared" si="62"/>
        <v>0</v>
      </c>
      <c r="Y309" s="59">
        <f t="shared" si="52"/>
        <v>0</v>
      </c>
      <c r="Z309" s="60">
        <f t="shared" si="53"/>
        <v>0</v>
      </c>
      <c r="AA309" s="59">
        <f t="shared" si="54"/>
        <v>0</v>
      </c>
      <c r="AB309" s="59">
        <f t="shared" si="63"/>
        <v>0</v>
      </c>
      <c r="AC309" s="59">
        <f t="shared" si="55"/>
        <v>0</v>
      </c>
      <c r="AD309" s="60">
        <f t="shared" si="56"/>
        <v>0</v>
      </c>
      <c r="AE309" s="59">
        <f t="shared" si="59"/>
        <v>0</v>
      </c>
      <c r="AF309" s="59">
        <f t="shared" si="64"/>
        <v>0</v>
      </c>
      <c r="AG309" s="59">
        <f t="shared" si="57"/>
        <v>0</v>
      </c>
      <c r="AH309" s="60">
        <f t="shared" si="58"/>
        <v>0</v>
      </c>
      <c r="AI309" s="59">
        <f t="shared" si="60"/>
        <v>0</v>
      </c>
    </row>
    <row r="310" spans="8:35" ht="14.25">
      <c r="H310" s="35"/>
      <c r="I310" s="35"/>
      <c r="J310" s="12"/>
      <c r="K310" s="12"/>
      <c r="L310" s="35"/>
      <c r="N310" s="12"/>
      <c r="O310" s="12"/>
      <c r="P310" s="12"/>
      <c r="Q310" s="12"/>
      <c r="R310" s="13"/>
      <c r="W310" s="58">
        <f t="shared" si="61"/>
        <v>302</v>
      </c>
      <c r="X310" s="59">
        <f t="shared" si="62"/>
        <v>0</v>
      </c>
      <c r="Y310" s="59">
        <f t="shared" si="52"/>
        <v>0</v>
      </c>
      <c r="Z310" s="60">
        <f t="shared" si="53"/>
        <v>0</v>
      </c>
      <c r="AA310" s="59">
        <f t="shared" si="54"/>
        <v>0</v>
      </c>
      <c r="AB310" s="59">
        <f t="shared" si="63"/>
        <v>0</v>
      </c>
      <c r="AC310" s="59">
        <f t="shared" si="55"/>
        <v>0</v>
      </c>
      <c r="AD310" s="60">
        <f t="shared" si="56"/>
        <v>0</v>
      </c>
      <c r="AE310" s="59">
        <f t="shared" si="59"/>
        <v>0</v>
      </c>
      <c r="AF310" s="59">
        <f t="shared" si="64"/>
        <v>0</v>
      </c>
      <c r="AG310" s="59">
        <f t="shared" si="57"/>
        <v>0</v>
      </c>
      <c r="AH310" s="60">
        <f t="shared" si="58"/>
        <v>0</v>
      </c>
      <c r="AI310" s="59">
        <f t="shared" si="60"/>
        <v>0</v>
      </c>
    </row>
    <row r="311" spans="8:35" ht="14.25">
      <c r="H311" s="35"/>
      <c r="I311" s="35"/>
      <c r="J311" s="12"/>
      <c r="K311" s="12"/>
      <c r="L311" s="35"/>
      <c r="N311" s="12"/>
      <c r="O311" s="12"/>
      <c r="P311" s="12"/>
      <c r="Q311" s="12"/>
      <c r="R311" s="13"/>
      <c r="W311" s="58">
        <f t="shared" si="61"/>
        <v>303</v>
      </c>
      <c r="X311" s="59">
        <f t="shared" si="62"/>
        <v>0</v>
      </c>
      <c r="Y311" s="59">
        <f t="shared" si="52"/>
        <v>0</v>
      </c>
      <c r="Z311" s="60">
        <f t="shared" si="53"/>
        <v>0</v>
      </c>
      <c r="AA311" s="59">
        <f t="shared" si="54"/>
        <v>0</v>
      </c>
      <c r="AB311" s="59">
        <f t="shared" si="63"/>
        <v>0</v>
      </c>
      <c r="AC311" s="59">
        <f t="shared" si="55"/>
        <v>0</v>
      </c>
      <c r="AD311" s="60">
        <f t="shared" si="56"/>
        <v>0</v>
      </c>
      <c r="AE311" s="59">
        <f t="shared" si="59"/>
        <v>0</v>
      </c>
      <c r="AF311" s="59">
        <f t="shared" si="64"/>
        <v>0</v>
      </c>
      <c r="AG311" s="59">
        <f t="shared" si="57"/>
        <v>0</v>
      </c>
      <c r="AH311" s="60">
        <f t="shared" si="58"/>
        <v>0</v>
      </c>
      <c r="AI311" s="59">
        <f t="shared" si="60"/>
        <v>0</v>
      </c>
    </row>
    <row r="312" spans="8:35" ht="14.25">
      <c r="H312" s="35"/>
      <c r="I312" s="35"/>
      <c r="J312" s="12"/>
      <c r="K312" s="12"/>
      <c r="L312" s="35"/>
      <c r="N312" s="12"/>
      <c r="O312" s="12"/>
      <c r="P312" s="12"/>
      <c r="Q312" s="12"/>
      <c r="R312" s="13"/>
      <c r="W312" s="58">
        <f t="shared" si="61"/>
        <v>304</v>
      </c>
      <c r="X312" s="59">
        <f t="shared" si="62"/>
        <v>0</v>
      </c>
      <c r="Y312" s="59">
        <f t="shared" si="52"/>
        <v>0</v>
      </c>
      <c r="Z312" s="60">
        <f t="shared" si="53"/>
        <v>0</v>
      </c>
      <c r="AA312" s="59">
        <f t="shared" si="54"/>
        <v>0</v>
      </c>
      <c r="AB312" s="59">
        <f t="shared" si="63"/>
        <v>0</v>
      </c>
      <c r="AC312" s="59">
        <f t="shared" si="55"/>
        <v>0</v>
      </c>
      <c r="AD312" s="60">
        <f t="shared" si="56"/>
        <v>0</v>
      </c>
      <c r="AE312" s="59">
        <f t="shared" si="59"/>
        <v>0</v>
      </c>
      <c r="AF312" s="59">
        <f t="shared" si="64"/>
        <v>0</v>
      </c>
      <c r="AG312" s="59">
        <f t="shared" si="57"/>
        <v>0</v>
      </c>
      <c r="AH312" s="60">
        <f t="shared" si="58"/>
        <v>0</v>
      </c>
      <c r="AI312" s="59">
        <f t="shared" si="60"/>
        <v>0</v>
      </c>
    </row>
    <row r="313" spans="8:35" ht="14.25">
      <c r="H313" s="35"/>
      <c r="I313" s="35"/>
      <c r="J313" s="12"/>
      <c r="K313" s="12"/>
      <c r="L313" s="35"/>
      <c r="N313" s="12"/>
      <c r="O313" s="12"/>
      <c r="P313" s="12"/>
      <c r="Q313" s="12"/>
      <c r="R313" s="13"/>
      <c r="W313" s="58">
        <f t="shared" si="61"/>
        <v>305</v>
      </c>
      <c r="X313" s="59">
        <f t="shared" si="62"/>
        <v>0</v>
      </c>
      <c r="Y313" s="59">
        <f t="shared" si="52"/>
        <v>0</v>
      </c>
      <c r="Z313" s="60">
        <f t="shared" si="53"/>
        <v>0</v>
      </c>
      <c r="AA313" s="59">
        <f t="shared" si="54"/>
        <v>0</v>
      </c>
      <c r="AB313" s="59">
        <f t="shared" si="63"/>
        <v>0</v>
      </c>
      <c r="AC313" s="59">
        <f t="shared" si="55"/>
        <v>0</v>
      </c>
      <c r="AD313" s="60">
        <f t="shared" si="56"/>
        <v>0</v>
      </c>
      <c r="AE313" s="59">
        <f t="shared" si="59"/>
        <v>0</v>
      </c>
      <c r="AF313" s="59">
        <f t="shared" si="64"/>
        <v>0</v>
      </c>
      <c r="AG313" s="59">
        <f t="shared" si="57"/>
        <v>0</v>
      </c>
      <c r="AH313" s="60">
        <f t="shared" si="58"/>
        <v>0</v>
      </c>
      <c r="AI313" s="59">
        <f t="shared" si="60"/>
        <v>0</v>
      </c>
    </row>
    <row r="314" spans="8:35" ht="14.25">
      <c r="H314" s="35"/>
      <c r="I314" s="35"/>
      <c r="J314" s="12"/>
      <c r="K314" s="12"/>
      <c r="L314" s="35"/>
      <c r="N314" s="12"/>
      <c r="O314" s="12"/>
      <c r="P314" s="12"/>
      <c r="Q314" s="12"/>
      <c r="R314" s="13"/>
      <c r="W314" s="58">
        <f t="shared" si="61"/>
        <v>306</v>
      </c>
      <c r="X314" s="59">
        <f t="shared" si="62"/>
        <v>0</v>
      </c>
      <c r="Y314" s="59">
        <f t="shared" si="52"/>
        <v>0</v>
      </c>
      <c r="Z314" s="60">
        <f t="shared" si="53"/>
        <v>0</v>
      </c>
      <c r="AA314" s="59">
        <f t="shared" si="54"/>
        <v>0</v>
      </c>
      <c r="AB314" s="59">
        <f t="shared" si="63"/>
        <v>0</v>
      </c>
      <c r="AC314" s="59">
        <f t="shared" si="55"/>
        <v>0</v>
      </c>
      <c r="AD314" s="60">
        <f t="shared" si="56"/>
        <v>0</v>
      </c>
      <c r="AE314" s="59">
        <f t="shared" si="59"/>
        <v>0</v>
      </c>
      <c r="AF314" s="59">
        <f t="shared" si="64"/>
        <v>0</v>
      </c>
      <c r="AG314" s="59">
        <f t="shared" si="57"/>
        <v>0</v>
      </c>
      <c r="AH314" s="60">
        <f t="shared" si="58"/>
        <v>0</v>
      </c>
      <c r="AI314" s="59">
        <f t="shared" si="60"/>
        <v>0</v>
      </c>
    </row>
    <row r="315" spans="8:35" ht="14.25">
      <c r="H315" s="35"/>
      <c r="I315" s="35"/>
      <c r="J315" s="12"/>
      <c r="K315" s="12"/>
      <c r="L315" s="35"/>
      <c r="N315" s="12"/>
      <c r="O315" s="12"/>
      <c r="P315" s="12"/>
      <c r="Q315" s="12"/>
      <c r="R315" s="13"/>
      <c r="W315" s="58">
        <f t="shared" si="61"/>
        <v>307</v>
      </c>
      <c r="X315" s="59">
        <f t="shared" si="62"/>
        <v>0</v>
      </c>
      <c r="Y315" s="59">
        <f t="shared" si="52"/>
        <v>0</v>
      </c>
      <c r="Z315" s="60">
        <f t="shared" si="53"/>
        <v>0</v>
      </c>
      <c r="AA315" s="59">
        <f t="shared" si="54"/>
        <v>0</v>
      </c>
      <c r="AB315" s="59">
        <f t="shared" si="63"/>
        <v>0</v>
      </c>
      <c r="AC315" s="59">
        <f t="shared" si="55"/>
        <v>0</v>
      </c>
      <c r="AD315" s="60">
        <f t="shared" si="56"/>
        <v>0</v>
      </c>
      <c r="AE315" s="59">
        <f t="shared" si="59"/>
        <v>0</v>
      </c>
      <c r="AF315" s="59">
        <f t="shared" si="64"/>
        <v>0</v>
      </c>
      <c r="AG315" s="59">
        <f t="shared" si="57"/>
        <v>0</v>
      </c>
      <c r="AH315" s="60">
        <f t="shared" si="58"/>
        <v>0</v>
      </c>
      <c r="AI315" s="59">
        <f t="shared" si="60"/>
        <v>0</v>
      </c>
    </row>
    <row r="316" spans="8:35" ht="14.25">
      <c r="H316" s="35"/>
      <c r="I316" s="35"/>
      <c r="J316" s="12"/>
      <c r="K316" s="12"/>
      <c r="L316" s="35"/>
      <c r="N316" s="12"/>
      <c r="O316" s="12"/>
      <c r="P316" s="12"/>
      <c r="Q316" s="12"/>
      <c r="R316" s="13"/>
      <c r="W316" s="58">
        <f t="shared" si="61"/>
        <v>308</v>
      </c>
      <c r="X316" s="59">
        <f t="shared" si="62"/>
        <v>0</v>
      </c>
      <c r="Y316" s="59">
        <f t="shared" si="52"/>
        <v>0</v>
      </c>
      <c r="Z316" s="60">
        <f t="shared" si="53"/>
        <v>0</v>
      </c>
      <c r="AA316" s="59">
        <f t="shared" si="54"/>
        <v>0</v>
      </c>
      <c r="AB316" s="59">
        <f t="shared" si="63"/>
        <v>0</v>
      </c>
      <c r="AC316" s="59">
        <f t="shared" si="55"/>
        <v>0</v>
      </c>
      <c r="AD316" s="60">
        <f t="shared" si="56"/>
        <v>0</v>
      </c>
      <c r="AE316" s="59">
        <f t="shared" si="59"/>
        <v>0</v>
      </c>
      <c r="AF316" s="59">
        <f t="shared" si="64"/>
        <v>0</v>
      </c>
      <c r="AG316" s="59">
        <f t="shared" si="57"/>
        <v>0</v>
      </c>
      <c r="AH316" s="60">
        <f t="shared" si="58"/>
        <v>0</v>
      </c>
      <c r="AI316" s="59">
        <f t="shared" si="60"/>
        <v>0</v>
      </c>
    </row>
    <row r="317" spans="8:35" ht="14.25">
      <c r="H317" s="35"/>
      <c r="I317" s="35"/>
      <c r="J317" s="12"/>
      <c r="K317" s="12"/>
      <c r="L317" s="35"/>
      <c r="N317" s="12"/>
      <c r="O317" s="12"/>
      <c r="P317" s="12"/>
      <c r="Q317" s="12"/>
      <c r="R317" s="13"/>
      <c r="W317" s="58">
        <f t="shared" si="61"/>
        <v>309</v>
      </c>
      <c r="X317" s="59">
        <f t="shared" si="62"/>
        <v>0</v>
      </c>
      <c r="Y317" s="59">
        <f t="shared" si="52"/>
        <v>0</v>
      </c>
      <c r="Z317" s="60">
        <f t="shared" si="53"/>
        <v>0</v>
      </c>
      <c r="AA317" s="59">
        <f t="shared" si="54"/>
        <v>0</v>
      </c>
      <c r="AB317" s="59">
        <f t="shared" si="63"/>
        <v>0</v>
      </c>
      <c r="AC317" s="59">
        <f t="shared" si="55"/>
        <v>0</v>
      </c>
      <c r="AD317" s="60">
        <f t="shared" si="56"/>
        <v>0</v>
      </c>
      <c r="AE317" s="59">
        <f t="shared" si="59"/>
        <v>0</v>
      </c>
      <c r="AF317" s="59">
        <f t="shared" si="64"/>
        <v>0</v>
      </c>
      <c r="AG317" s="59">
        <f t="shared" si="57"/>
        <v>0</v>
      </c>
      <c r="AH317" s="60">
        <f t="shared" si="58"/>
        <v>0</v>
      </c>
      <c r="AI317" s="59">
        <f t="shared" si="60"/>
        <v>0</v>
      </c>
    </row>
    <row r="318" spans="8:35" ht="14.25">
      <c r="H318" s="35"/>
      <c r="I318" s="35"/>
      <c r="J318" s="12"/>
      <c r="K318" s="12"/>
      <c r="L318" s="35"/>
      <c r="N318" s="12"/>
      <c r="O318" s="12"/>
      <c r="P318" s="12"/>
      <c r="Q318" s="12"/>
      <c r="R318" s="13"/>
      <c r="W318" s="58">
        <f t="shared" si="61"/>
        <v>310</v>
      </c>
      <c r="X318" s="59">
        <f t="shared" si="62"/>
        <v>0</v>
      </c>
      <c r="Y318" s="59">
        <f t="shared" si="52"/>
        <v>0</v>
      </c>
      <c r="Z318" s="60">
        <f t="shared" si="53"/>
        <v>0</v>
      </c>
      <c r="AA318" s="59">
        <f t="shared" si="54"/>
        <v>0</v>
      </c>
      <c r="AB318" s="59">
        <f t="shared" si="63"/>
        <v>0</v>
      </c>
      <c r="AC318" s="59">
        <f t="shared" si="55"/>
        <v>0</v>
      </c>
      <c r="AD318" s="60">
        <f t="shared" si="56"/>
        <v>0</v>
      </c>
      <c r="AE318" s="59">
        <f t="shared" si="59"/>
        <v>0</v>
      </c>
      <c r="AF318" s="59">
        <f t="shared" si="64"/>
        <v>0</v>
      </c>
      <c r="AG318" s="59">
        <f t="shared" si="57"/>
        <v>0</v>
      </c>
      <c r="AH318" s="60">
        <f t="shared" si="58"/>
        <v>0</v>
      </c>
      <c r="AI318" s="59">
        <f t="shared" si="60"/>
        <v>0</v>
      </c>
    </row>
    <row r="319" spans="8:35" ht="14.25">
      <c r="H319" s="35"/>
      <c r="I319" s="35"/>
      <c r="J319" s="12"/>
      <c r="K319" s="12"/>
      <c r="L319" s="35"/>
      <c r="N319" s="12"/>
      <c r="O319" s="12"/>
      <c r="P319" s="12"/>
      <c r="Q319" s="12"/>
      <c r="R319" s="13"/>
      <c r="W319" s="58">
        <f t="shared" si="61"/>
        <v>311</v>
      </c>
      <c r="X319" s="59">
        <f t="shared" si="62"/>
        <v>0</v>
      </c>
      <c r="Y319" s="59">
        <f t="shared" si="52"/>
        <v>0</v>
      </c>
      <c r="Z319" s="60">
        <f t="shared" si="53"/>
        <v>0</v>
      </c>
      <c r="AA319" s="59">
        <f t="shared" si="54"/>
        <v>0</v>
      </c>
      <c r="AB319" s="59">
        <f t="shared" si="63"/>
        <v>0</v>
      </c>
      <c r="AC319" s="59">
        <f t="shared" si="55"/>
        <v>0</v>
      </c>
      <c r="AD319" s="60">
        <f t="shared" si="56"/>
        <v>0</v>
      </c>
      <c r="AE319" s="59">
        <f t="shared" si="59"/>
        <v>0</v>
      </c>
      <c r="AF319" s="59">
        <f t="shared" si="64"/>
        <v>0</v>
      </c>
      <c r="AG319" s="59">
        <f t="shared" si="57"/>
        <v>0</v>
      </c>
      <c r="AH319" s="60">
        <f t="shared" si="58"/>
        <v>0</v>
      </c>
      <c r="AI319" s="59">
        <f t="shared" si="60"/>
        <v>0</v>
      </c>
    </row>
    <row r="320" spans="8:35" ht="14.25">
      <c r="H320" s="35"/>
      <c r="I320" s="35"/>
      <c r="J320" s="12"/>
      <c r="K320" s="12"/>
      <c r="L320" s="35"/>
      <c r="N320" s="12"/>
      <c r="O320" s="12"/>
      <c r="P320" s="12"/>
      <c r="Q320" s="12"/>
      <c r="R320" s="13"/>
      <c r="W320" s="58">
        <f t="shared" si="61"/>
        <v>312</v>
      </c>
      <c r="X320" s="59">
        <f t="shared" si="62"/>
        <v>0</v>
      </c>
      <c r="Y320" s="59">
        <f t="shared" si="52"/>
        <v>0</v>
      </c>
      <c r="Z320" s="60">
        <f t="shared" si="53"/>
        <v>0</v>
      </c>
      <c r="AA320" s="59">
        <f t="shared" si="54"/>
        <v>0</v>
      </c>
      <c r="AB320" s="59">
        <f t="shared" si="63"/>
        <v>0</v>
      </c>
      <c r="AC320" s="59">
        <f t="shared" si="55"/>
        <v>0</v>
      </c>
      <c r="AD320" s="60">
        <f t="shared" si="56"/>
        <v>0</v>
      </c>
      <c r="AE320" s="59">
        <f t="shared" si="59"/>
        <v>0</v>
      </c>
      <c r="AF320" s="59">
        <f t="shared" si="64"/>
        <v>0</v>
      </c>
      <c r="AG320" s="59">
        <f t="shared" si="57"/>
        <v>0</v>
      </c>
      <c r="AH320" s="60">
        <f t="shared" si="58"/>
        <v>0</v>
      </c>
      <c r="AI320" s="59">
        <f t="shared" si="60"/>
        <v>0</v>
      </c>
    </row>
    <row r="321" spans="8:35" ht="14.25">
      <c r="H321" s="35"/>
      <c r="I321" s="35"/>
      <c r="J321" s="12"/>
      <c r="K321" s="12"/>
      <c r="L321" s="35"/>
      <c r="N321" s="12"/>
      <c r="O321" s="12"/>
      <c r="P321" s="12"/>
      <c r="Q321" s="12"/>
      <c r="R321" s="13"/>
      <c r="W321" s="58">
        <f t="shared" si="61"/>
        <v>313</v>
      </c>
      <c r="X321" s="59">
        <f t="shared" si="62"/>
        <v>0</v>
      </c>
      <c r="Y321" s="59">
        <f t="shared" si="52"/>
        <v>0</v>
      </c>
      <c r="Z321" s="60">
        <f t="shared" si="53"/>
        <v>0</v>
      </c>
      <c r="AA321" s="59">
        <f t="shared" si="54"/>
        <v>0</v>
      </c>
      <c r="AB321" s="59">
        <f t="shared" si="63"/>
        <v>0</v>
      </c>
      <c r="AC321" s="59">
        <f t="shared" si="55"/>
        <v>0</v>
      </c>
      <c r="AD321" s="60">
        <f t="shared" si="56"/>
        <v>0</v>
      </c>
      <c r="AE321" s="59">
        <f t="shared" si="59"/>
        <v>0</v>
      </c>
      <c r="AF321" s="59">
        <f t="shared" si="64"/>
        <v>0</v>
      </c>
      <c r="AG321" s="59">
        <f t="shared" si="57"/>
        <v>0</v>
      </c>
      <c r="AH321" s="60">
        <f t="shared" si="58"/>
        <v>0</v>
      </c>
      <c r="AI321" s="59">
        <f t="shared" si="60"/>
        <v>0</v>
      </c>
    </row>
    <row r="322" spans="8:35" ht="14.25">
      <c r="H322" s="35"/>
      <c r="I322" s="35"/>
      <c r="J322" s="12"/>
      <c r="K322" s="12"/>
      <c r="L322" s="35"/>
      <c r="N322" s="12"/>
      <c r="O322" s="12"/>
      <c r="P322" s="12"/>
      <c r="Q322" s="12"/>
      <c r="R322" s="13"/>
      <c r="W322" s="58">
        <f t="shared" si="61"/>
        <v>314</v>
      </c>
      <c r="X322" s="59">
        <f t="shared" si="62"/>
        <v>0</v>
      </c>
      <c r="Y322" s="59">
        <f t="shared" si="52"/>
        <v>0</v>
      </c>
      <c r="Z322" s="60">
        <f t="shared" si="53"/>
        <v>0</v>
      </c>
      <c r="AA322" s="59">
        <f t="shared" si="54"/>
        <v>0</v>
      </c>
      <c r="AB322" s="59">
        <f t="shared" si="63"/>
        <v>0</v>
      </c>
      <c r="AC322" s="59">
        <f t="shared" si="55"/>
        <v>0</v>
      </c>
      <c r="AD322" s="60">
        <f t="shared" si="56"/>
        <v>0</v>
      </c>
      <c r="AE322" s="59">
        <f t="shared" si="59"/>
        <v>0</v>
      </c>
      <c r="AF322" s="59">
        <f t="shared" si="64"/>
        <v>0</v>
      </c>
      <c r="AG322" s="59">
        <f t="shared" si="57"/>
        <v>0</v>
      </c>
      <c r="AH322" s="60">
        <f t="shared" si="58"/>
        <v>0</v>
      </c>
      <c r="AI322" s="59">
        <f t="shared" si="60"/>
        <v>0</v>
      </c>
    </row>
    <row r="323" spans="8:35" ht="14.25">
      <c r="H323" s="35"/>
      <c r="I323" s="35"/>
      <c r="J323" s="12"/>
      <c r="K323" s="12"/>
      <c r="L323" s="35"/>
      <c r="N323" s="12"/>
      <c r="O323" s="12"/>
      <c r="P323" s="12"/>
      <c r="Q323" s="12"/>
      <c r="R323" s="13"/>
      <c r="W323" s="58">
        <f t="shared" si="61"/>
        <v>315</v>
      </c>
      <c r="X323" s="59">
        <f t="shared" si="62"/>
        <v>0</v>
      </c>
      <c r="Y323" s="59">
        <f t="shared" si="52"/>
        <v>0</v>
      </c>
      <c r="Z323" s="60">
        <f t="shared" si="53"/>
        <v>0</v>
      </c>
      <c r="AA323" s="59">
        <f t="shared" si="54"/>
        <v>0</v>
      </c>
      <c r="AB323" s="59">
        <f t="shared" si="63"/>
        <v>0</v>
      </c>
      <c r="AC323" s="59">
        <f t="shared" si="55"/>
        <v>0</v>
      </c>
      <c r="AD323" s="60">
        <f t="shared" si="56"/>
        <v>0</v>
      </c>
      <c r="AE323" s="59">
        <f t="shared" si="59"/>
        <v>0</v>
      </c>
      <c r="AF323" s="59">
        <f t="shared" si="64"/>
        <v>0</v>
      </c>
      <c r="AG323" s="59">
        <f t="shared" si="57"/>
        <v>0</v>
      </c>
      <c r="AH323" s="60">
        <f t="shared" si="58"/>
        <v>0</v>
      </c>
      <c r="AI323" s="59">
        <f t="shared" si="60"/>
        <v>0</v>
      </c>
    </row>
    <row r="324" spans="8:35" ht="14.25">
      <c r="H324" s="35"/>
      <c r="I324" s="35"/>
      <c r="J324" s="12"/>
      <c r="K324" s="12"/>
      <c r="L324" s="35"/>
      <c r="N324" s="12"/>
      <c r="O324" s="12"/>
      <c r="P324" s="12"/>
      <c r="Q324" s="12"/>
      <c r="R324" s="13"/>
      <c r="W324" s="58">
        <f t="shared" si="61"/>
        <v>316</v>
      </c>
      <c r="X324" s="59">
        <f t="shared" si="62"/>
        <v>0</v>
      </c>
      <c r="Y324" s="59">
        <f t="shared" si="52"/>
        <v>0</v>
      </c>
      <c r="Z324" s="60">
        <f t="shared" si="53"/>
        <v>0</v>
      </c>
      <c r="AA324" s="59">
        <f t="shared" si="54"/>
        <v>0</v>
      </c>
      <c r="AB324" s="59">
        <f t="shared" si="63"/>
        <v>0</v>
      </c>
      <c r="AC324" s="59">
        <f t="shared" si="55"/>
        <v>0</v>
      </c>
      <c r="AD324" s="60">
        <f t="shared" si="56"/>
        <v>0</v>
      </c>
      <c r="AE324" s="59">
        <f t="shared" si="59"/>
        <v>0</v>
      </c>
      <c r="AF324" s="59">
        <f t="shared" si="64"/>
        <v>0</v>
      </c>
      <c r="AG324" s="59">
        <f t="shared" si="57"/>
        <v>0</v>
      </c>
      <c r="AH324" s="60">
        <f t="shared" si="58"/>
        <v>0</v>
      </c>
      <c r="AI324" s="59">
        <f t="shared" si="60"/>
        <v>0</v>
      </c>
    </row>
    <row r="325" spans="8:35" ht="14.25">
      <c r="H325" s="35"/>
      <c r="I325" s="35"/>
      <c r="J325" s="12"/>
      <c r="K325" s="12"/>
      <c r="L325" s="35"/>
      <c r="N325" s="12"/>
      <c r="O325" s="12"/>
      <c r="P325" s="12"/>
      <c r="Q325" s="12"/>
      <c r="R325" s="13"/>
      <c r="W325" s="58">
        <f t="shared" si="61"/>
        <v>317</v>
      </c>
      <c r="X325" s="59">
        <f t="shared" si="62"/>
        <v>0</v>
      </c>
      <c r="Y325" s="59">
        <f t="shared" si="52"/>
        <v>0</v>
      </c>
      <c r="Z325" s="60">
        <f t="shared" si="53"/>
        <v>0</v>
      </c>
      <c r="AA325" s="59">
        <f t="shared" si="54"/>
        <v>0</v>
      </c>
      <c r="AB325" s="59">
        <f t="shared" si="63"/>
        <v>0</v>
      </c>
      <c r="AC325" s="59">
        <f t="shared" si="55"/>
        <v>0</v>
      </c>
      <c r="AD325" s="60">
        <f t="shared" si="56"/>
        <v>0</v>
      </c>
      <c r="AE325" s="59">
        <f t="shared" si="59"/>
        <v>0</v>
      </c>
      <c r="AF325" s="59">
        <f t="shared" si="64"/>
        <v>0</v>
      </c>
      <c r="AG325" s="59">
        <f t="shared" si="57"/>
        <v>0</v>
      </c>
      <c r="AH325" s="60">
        <f t="shared" si="58"/>
        <v>0</v>
      </c>
      <c r="AI325" s="59">
        <f t="shared" si="60"/>
        <v>0</v>
      </c>
    </row>
    <row r="326" spans="8:35" ht="14.25">
      <c r="H326" s="35"/>
      <c r="I326" s="35"/>
      <c r="J326" s="12"/>
      <c r="K326" s="12"/>
      <c r="L326" s="35"/>
      <c r="N326" s="12"/>
      <c r="O326" s="12"/>
      <c r="P326" s="12"/>
      <c r="Q326" s="12"/>
      <c r="R326" s="13"/>
      <c r="W326" s="58">
        <f t="shared" si="61"/>
        <v>318</v>
      </c>
      <c r="X326" s="59">
        <f t="shared" si="62"/>
        <v>0</v>
      </c>
      <c r="Y326" s="59">
        <f t="shared" si="52"/>
        <v>0</v>
      </c>
      <c r="Z326" s="60">
        <f t="shared" si="53"/>
        <v>0</v>
      </c>
      <c r="AA326" s="59">
        <f t="shared" si="54"/>
        <v>0</v>
      </c>
      <c r="AB326" s="59">
        <f t="shared" si="63"/>
        <v>0</v>
      </c>
      <c r="AC326" s="59">
        <f t="shared" si="55"/>
        <v>0</v>
      </c>
      <c r="AD326" s="60">
        <f t="shared" si="56"/>
        <v>0</v>
      </c>
      <c r="AE326" s="59">
        <f t="shared" si="59"/>
        <v>0</v>
      </c>
      <c r="AF326" s="59">
        <f t="shared" si="64"/>
        <v>0</v>
      </c>
      <c r="AG326" s="59">
        <f t="shared" si="57"/>
        <v>0</v>
      </c>
      <c r="AH326" s="60">
        <f t="shared" si="58"/>
        <v>0</v>
      </c>
      <c r="AI326" s="59">
        <f t="shared" si="60"/>
        <v>0</v>
      </c>
    </row>
    <row r="327" spans="8:35" ht="14.25">
      <c r="H327" s="35"/>
      <c r="I327" s="35"/>
      <c r="J327" s="12"/>
      <c r="K327" s="12"/>
      <c r="L327" s="35"/>
      <c r="N327" s="12"/>
      <c r="O327" s="12"/>
      <c r="P327" s="12"/>
      <c r="Q327" s="12"/>
      <c r="R327" s="13"/>
      <c r="W327" s="58">
        <f t="shared" si="61"/>
        <v>319</v>
      </c>
      <c r="X327" s="59">
        <f t="shared" si="62"/>
        <v>0</v>
      </c>
      <c r="Y327" s="59">
        <f t="shared" si="52"/>
        <v>0</v>
      </c>
      <c r="Z327" s="60">
        <f t="shared" si="53"/>
        <v>0</v>
      </c>
      <c r="AA327" s="59">
        <f t="shared" si="54"/>
        <v>0</v>
      </c>
      <c r="AB327" s="59">
        <f t="shared" si="63"/>
        <v>0</v>
      </c>
      <c r="AC327" s="59">
        <f t="shared" si="55"/>
        <v>0</v>
      </c>
      <c r="AD327" s="60">
        <f t="shared" si="56"/>
        <v>0</v>
      </c>
      <c r="AE327" s="59">
        <f t="shared" si="59"/>
        <v>0</v>
      </c>
      <c r="AF327" s="59">
        <f t="shared" si="64"/>
        <v>0</v>
      </c>
      <c r="AG327" s="59">
        <f t="shared" si="57"/>
        <v>0</v>
      </c>
      <c r="AH327" s="60">
        <f t="shared" si="58"/>
        <v>0</v>
      </c>
      <c r="AI327" s="59">
        <f t="shared" si="60"/>
        <v>0</v>
      </c>
    </row>
    <row r="328" spans="8:35" ht="14.25">
      <c r="H328" s="35"/>
      <c r="I328" s="35"/>
      <c r="J328" s="12"/>
      <c r="K328" s="12"/>
      <c r="L328" s="35"/>
      <c r="N328" s="12"/>
      <c r="O328" s="12"/>
      <c r="P328" s="12"/>
      <c r="Q328" s="12"/>
      <c r="R328" s="13"/>
      <c r="W328" s="58">
        <f t="shared" si="61"/>
        <v>320</v>
      </c>
      <c r="X328" s="59">
        <f t="shared" si="62"/>
        <v>0</v>
      </c>
      <c r="Y328" s="59">
        <f t="shared" si="52"/>
        <v>0</v>
      </c>
      <c r="Z328" s="60">
        <f t="shared" si="53"/>
        <v>0</v>
      </c>
      <c r="AA328" s="59">
        <f t="shared" si="54"/>
        <v>0</v>
      </c>
      <c r="AB328" s="59">
        <f t="shared" si="63"/>
        <v>0</v>
      </c>
      <c r="AC328" s="59">
        <f t="shared" si="55"/>
        <v>0</v>
      </c>
      <c r="AD328" s="60">
        <f t="shared" si="56"/>
        <v>0</v>
      </c>
      <c r="AE328" s="59">
        <f t="shared" si="59"/>
        <v>0</v>
      </c>
      <c r="AF328" s="59">
        <f t="shared" si="64"/>
        <v>0</v>
      </c>
      <c r="AG328" s="59">
        <f t="shared" si="57"/>
        <v>0</v>
      </c>
      <c r="AH328" s="60">
        <f t="shared" si="58"/>
        <v>0</v>
      </c>
      <c r="AI328" s="59">
        <f t="shared" si="60"/>
        <v>0</v>
      </c>
    </row>
    <row r="329" spans="8:35" ht="14.25">
      <c r="H329" s="35"/>
      <c r="I329" s="35"/>
      <c r="J329" s="12"/>
      <c r="K329" s="12"/>
      <c r="L329" s="35"/>
      <c r="N329" s="12"/>
      <c r="O329" s="12"/>
      <c r="P329" s="12"/>
      <c r="Q329" s="12"/>
      <c r="R329" s="13"/>
      <c r="W329" s="58">
        <f t="shared" si="61"/>
        <v>321</v>
      </c>
      <c r="X329" s="59">
        <f t="shared" si="62"/>
        <v>0</v>
      </c>
      <c r="Y329" s="59">
        <f aca="true" t="shared" si="65" ref="Y329:Y368">X329*$E$5/12</f>
        <v>0</v>
      </c>
      <c r="Z329" s="60">
        <f aca="true" t="shared" si="66" ref="Z329:Z368">IF(X329+Y329&lt;$E$8,X329+Y329,$E$8)</f>
        <v>0</v>
      </c>
      <c r="AA329" s="59">
        <f aca="true" t="shared" si="67" ref="AA329:AA368">X329+Y329-Z329</f>
        <v>0</v>
      </c>
      <c r="AB329" s="59">
        <f t="shared" si="63"/>
        <v>0</v>
      </c>
      <c r="AC329" s="59">
        <f aca="true" t="shared" si="68" ref="AC329:AC368">AB329*$E$5/12</f>
        <v>0</v>
      </c>
      <c r="AD329" s="60">
        <f aca="true" t="shared" si="69" ref="AD329:AD368">IF(AB329+AC329&lt;$E$11,AB329+AC329,$E$11)</f>
        <v>0</v>
      </c>
      <c r="AE329" s="59">
        <f t="shared" si="59"/>
        <v>0</v>
      </c>
      <c r="AF329" s="59">
        <f t="shared" si="64"/>
        <v>0</v>
      </c>
      <c r="AG329" s="59">
        <f aca="true" t="shared" si="70" ref="AG329:AG368">AF329*$E$5/12</f>
        <v>0</v>
      </c>
      <c r="AH329" s="60">
        <f aca="true" t="shared" si="71" ref="AH329:AH368">IF(AF329+AG329&lt;$E$16,AF329+AG329,$E$16)</f>
        <v>0</v>
      </c>
      <c r="AI329" s="59">
        <f t="shared" si="60"/>
        <v>0</v>
      </c>
    </row>
    <row r="330" spans="8:35" ht="14.25">
      <c r="H330" s="35"/>
      <c r="I330" s="35"/>
      <c r="J330" s="12"/>
      <c r="K330" s="12"/>
      <c r="L330" s="35"/>
      <c r="N330" s="12"/>
      <c r="O330" s="12"/>
      <c r="P330" s="12"/>
      <c r="Q330" s="12"/>
      <c r="R330" s="13"/>
      <c r="W330" s="58">
        <f t="shared" si="61"/>
        <v>322</v>
      </c>
      <c r="X330" s="59">
        <f t="shared" si="62"/>
        <v>0</v>
      </c>
      <c r="Y330" s="59">
        <f t="shared" si="65"/>
        <v>0</v>
      </c>
      <c r="Z330" s="60">
        <f t="shared" si="66"/>
        <v>0</v>
      </c>
      <c r="AA330" s="59">
        <f t="shared" si="67"/>
        <v>0</v>
      </c>
      <c r="AB330" s="59">
        <f t="shared" si="63"/>
        <v>0</v>
      </c>
      <c r="AC330" s="59">
        <f t="shared" si="68"/>
        <v>0</v>
      </c>
      <c r="AD330" s="60">
        <f t="shared" si="69"/>
        <v>0</v>
      </c>
      <c r="AE330" s="59">
        <f aca="true" t="shared" si="72" ref="AE330:AE368">AB330+AC330-AD330</f>
        <v>0</v>
      </c>
      <c r="AF330" s="59">
        <f t="shared" si="64"/>
        <v>0</v>
      </c>
      <c r="AG330" s="59">
        <f t="shared" si="70"/>
        <v>0</v>
      </c>
      <c r="AH330" s="60">
        <f t="shared" si="71"/>
        <v>0</v>
      </c>
      <c r="AI330" s="59">
        <f aca="true" t="shared" si="73" ref="AI330:AI368">AF330+AG330-AH330</f>
        <v>0</v>
      </c>
    </row>
    <row r="331" spans="8:35" ht="14.25">
      <c r="H331" s="35"/>
      <c r="I331" s="35"/>
      <c r="J331" s="12"/>
      <c r="K331" s="12"/>
      <c r="L331" s="35"/>
      <c r="N331" s="12"/>
      <c r="O331" s="12"/>
      <c r="P331" s="12"/>
      <c r="Q331" s="12"/>
      <c r="R331" s="13"/>
      <c r="W331" s="58">
        <f aca="true" t="shared" si="74" ref="W331:W368">W330+1</f>
        <v>323</v>
      </c>
      <c r="X331" s="59">
        <f aca="true" t="shared" si="75" ref="X331:X368">AA330</f>
        <v>0</v>
      </c>
      <c r="Y331" s="59">
        <f t="shared" si="65"/>
        <v>0</v>
      </c>
      <c r="Z331" s="60">
        <f t="shared" si="66"/>
        <v>0</v>
      </c>
      <c r="AA331" s="59">
        <f t="shared" si="67"/>
        <v>0</v>
      </c>
      <c r="AB331" s="59">
        <f aca="true" t="shared" si="76" ref="AB331:AB368">AE330</f>
        <v>0</v>
      </c>
      <c r="AC331" s="59">
        <f t="shared" si="68"/>
        <v>0</v>
      </c>
      <c r="AD331" s="60">
        <f t="shared" si="69"/>
        <v>0</v>
      </c>
      <c r="AE331" s="59">
        <f t="shared" si="72"/>
        <v>0</v>
      </c>
      <c r="AF331" s="59">
        <f aca="true" t="shared" si="77" ref="AF331:AF368">AI330</f>
        <v>0</v>
      </c>
      <c r="AG331" s="59">
        <f t="shared" si="70"/>
        <v>0</v>
      </c>
      <c r="AH331" s="60">
        <f t="shared" si="71"/>
        <v>0</v>
      </c>
      <c r="AI331" s="59">
        <f t="shared" si="73"/>
        <v>0</v>
      </c>
    </row>
    <row r="332" spans="8:35" ht="14.25">
      <c r="H332" s="35"/>
      <c r="I332" s="35"/>
      <c r="J332" s="12"/>
      <c r="K332" s="12"/>
      <c r="L332" s="35"/>
      <c r="N332" s="12"/>
      <c r="O332" s="12"/>
      <c r="P332" s="12"/>
      <c r="Q332" s="12"/>
      <c r="R332" s="13"/>
      <c r="W332" s="58">
        <f t="shared" si="74"/>
        <v>324</v>
      </c>
      <c r="X332" s="59">
        <f t="shared" si="75"/>
        <v>0</v>
      </c>
      <c r="Y332" s="59">
        <f t="shared" si="65"/>
        <v>0</v>
      </c>
      <c r="Z332" s="60">
        <f t="shared" si="66"/>
        <v>0</v>
      </c>
      <c r="AA332" s="59">
        <f t="shared" si="67"/>
        <v>0</v>
      </c>
      <c r="AB332" s="59">
        <f t="shared" si="76"/>
        <v>0</v>
      </c>
      <c r="AC332" s="59">
        <f t="shared" si="68"/>
        <v>0</v>
      </c>
      <c r="AD332" s="60">
        <f t="shared" si="69"/>
        <v>0</v>
      </c>
      <c r="AE332" s="59">
        <f t="shared" si="72"/>
        <v>0</v>
      </c>
      <c r="AF332" s="59">
        <f t="shared" si="77"/>
        <v>0</v>
      </c>
      <c r="AG332" s="59">
        <f t="shared" si="70"/>
        <v>0</v>
      </c>
      <c r="AH332" s="60">
        <f t="shared" si="71"/>
        <v>0</v>
      </c>
      <c r="AI332" s="59">
        <f t="shared" si="73"/>
        <v>0</v>
      </c>
    </row>
    <row r="333" spans="8:35" ht="14.25">
      <c r="H333" s="35"/>
      <c r="I333" s="35"/>
      <c r="J333" s="12"/>
      <c r="K333" s="12"/>
      <c r="L333" s="35"/>
      <c r="N333" s="12"/>
      <c r="O333" s="12"/>
      <c r="P333" s="12"/>
      <c r="Q333" s="12"/>
      <c r="R333" s="13"/>
      <c r="W333" s="58">
        <f t="shared" si="74"/>
        <v>325</v>
      </c>
      <c r="X333" s="59">
        <f t="shared" si="75"/>
        <v>0</v>
      </c>
      <c r="Y333" s="59">
        <f t="shared" si="65"/>
        <v>0</v>
      </c>
      <c r="Z333" s="60">
        <f t="shared" si="66"/>
        <v>0</v>
      </c>
      <c r="AA333" s="59">
        <f t="shared" si="67"/>
        <v>0</v>
      </c>
      <c r="AB333" s="59">
        <f t="shared" si="76"/>
        <v>0</v>
      </c>
      <c r="AC333" s="59">
        <f t="shared" si="68"/>
        <v>0</v>
      </c>
      <c r="AD333" s="60">
        <f t="shared" si="69"/>
        <v>0</v>
      </c>
      <c r="AE333" s="59">
        <f t="shared" si="72"/>
        <v>0</v>
      </c>
      <c r="AF333" s="59">
        <f t="shared" si="77"/>
        <v>0</v>
      </c>
      <c r="AG333" s="59">
        <f t="shared" si="70"/>
        <v>0</v>
      </c>
      <c r="AH333" s="60">
        <f t="shared" si="71"/>
        <v>0</v>
      </c>
      <c r="AI333" s="59">
        <f t="shared" si="73"/>
        <v>0</v>
      </c>
    </row>
    <row r="334" spans="8:35" ht="14.25">
      <c r="H334" s="35"/>
      <c r="I334" s="35"/>
      <c r="J334" s="12"/>
      <c r="K334" s="12"/>
      <c r="L334" s="35"/>
      <c r="N334" s="12"/>
      <c r="O334" s="12"/>
      <c r="P334" s="12"/>
      <c r="Q334" s="12"/>
      <c r="R334" s="13"/>
      <c r="W334" s="58">
        <f t="shared" si="74"/>
        <v>326</v>
      </c>
      <c r="X334" s="59">
        <f t="shared" si="75"/>
        <v>0</v>
      </c>
      <c r="Y334" s="59">
        <f t="shared" si="65"/>
        <v>0</v>
      </c>
      <c r="Z334" s="60">
        <f t="shared" si="66"/>
        <v>0</v>
      </c>
      <c r="AA334" s="59">
        <f t="shared" si="67"/>
        <v>0</v>
      </c>
      <c r="AB334" s="59">
        <f t="shared" si="76"/>
        <v>0</v>
      </c>
      <c r="AC334" s="59">
        <f t="shared" si="68"/>
        <v>0</v>
      </c>
      <c r="AD334" s="60">
        <f t="shared" si="69"/>
        <v>0</v>
      </c>
      <c r="AE334" s="59">
        <f t="shared" si="72"/>
        <v>0</v>
      </c>
      <c r="AF334" s="59">
        <f t="shared" si="77"/>
        <v>0</v>
      </c>
      <c r="AG334" s="59">
        <f t="shared" si="70"/>
        <v>0</v>
      </c>
      <c r="AH334" s="60">
        <f t="shared" si="71"/>
        <v>0</v>
      </c>
      <c r="AI334" s="59">
        <f t="shared" si="73"/>
        <v>0</v>
      </c>
    </row>
    <row r="335" spans="8:35" ht="14.25">
      <c r="H335" s="35"/>
      <c r="I335" s="35"/>
      <c r="J335" s="12"/>
      <c r="K335" s="12"/>
      <c r="L335" s="35"/>
      <c r="N335" s="12"/>
      <c r="O335" s="12"/>
      <c r="P335" s="12"/>
      <c r="Q335" s="12"/>
      <c r="R335" s="13"/>
      <c r="W335" s="58">
        <f t="shared" si="74"/>
        <v>327</v>
      </c>
      <c r="X335" s="59">
        <f t="shared" si="75"/>
        <v>0</v>
      </c>
      <c r="Y335" s="59">
        <f t="shared" si="65"/>
        <v>0</v>
      </c>
      <c r="Z335" s="60">
        <f t="shared" si="66"/>
        <v>0</v>
      </c>
      <c r="AA335" s="59">
        <f t="shared" si="67"/>
        <v>0</v>
      </c>
      <c r="AB335" s="59">
        <f t="shared" si="76"/>
        <v>0</v>
      </c>
      <c r="AC335" s="59">
        <f t="shared" si="68"/>
        <v>0</v>
      </c>
      <c r="AD335" s="60">
        <f t="shared" si="69"/>
        <v>0</v>
      </c>
      <c r="AE335" s="59">
        <f t="shared" si="72"/>
        <v>0</v>
      </c>
      <c r="AF335" s="59">
        <f t="shared" si="77"/>
        <v>0</v>
      </c>
      <c r="AG335" s="59">
        <f t="shared" si="70"/>
        <v>0</v>
      </c>
      <c r="AH335" s="60">
        <f t="shared" si="71"/>
        <v>0</v>
      </c>
      <c r="AI335" s="59">
        <f t="shared" si="73"/>
        <v>0</v>
      </c>
    </row>
    <row r="336" spans="8:35" ht="14.25">
      <c r="H336" s="35"/>
      <c r="I336" s="35"/>
      <c r="J336" s="12"/>
      <c r="K336" s="12"/>
      <c r="L336" s="35"/>
      <c r="N336" s="12"/>
      <c r="O336" s="12"/>
      <c r="P336" s="12"/>
      <c r="Q336" s="12"/>
      <c r="R336" s="13"/>
      <c r="W336" s="58">
        <f t="shared" si="74"/>
        <v>328</v>
      </c>
      <c r="X336" s="59">
        <f t="shared" si="75"/>
        <v>0</v>
      </c>
      <c r="Y336" s="59">
        <f t="shared" si="65"/>
        <v>0</v>
      </c>
      <c r="Z336" s="60">
        <f t="shared" si="66"/>
        <v>0</v>
      </c>
      <c r="AA336" s="59">
        <f t="shared" si="67"/>
        <v>0</v>
      </c>
      <c r="AB336" s="59">
        <f t="shared" si="76"/>
        <v>0</v>
      </c>
      <c r="AC336" s="59">
        <f t="shared" si="68"/>
        <v>0</v>
      </c>
      <c r="AD336" s="60">
        <f t="shared" si="69"/>
        <v>0</v>
      </c>
      <c r="AE336" s="59">
        <f t="shared" si="72"/>
        <v>0</v>
      </c>
      <c r="AF336" s="59">
        <f t="shared" si="77"/>
        <v>0</v>
      </c>
      <c r="AG336" s="59">
        <f t="shared" si="70"/>
        <v>0</v>
      </c>
      <c r="AH336" s="60">
        <f t="shared" si="71"/>
        <v>0</v>
      </c>
      <c r="AI336" s="59">
        <f t="shared" si="73"/>
        <v>0</v>
      </c>
    </row>
    <row r="337" spans="8:35" ht="14.25">
      <c r="H337" s="35"/>
      <c r="I337" s="35"/>
      <c r="J337" s="12"/>
      <c r="K337" s="12"/>
      <c r="L337" s="35"/>
      <c r="N337" s="12"/>
      <c r="O337" s="12"/>
      <c r="P337" s="12"/>
      <c r="Q337" s="12"/>
      <c r="R337" s="13"/>
      <c r="W337" s="58">
        <f t="shared" si="74"/>
        <v>329</v>
      </c>
      <c r="X337" s="59">
        <f t="shared" si="75"/>
        <v>0</v>
      </c>
      <c r="Y337" s="59">
        <f t="shared" si="65"/>
        <v>0</v>
      </c>
      <c r="Z337" s="60">
        <f t="shared" si="66"/>
        <v>0</v>
      </c>
      <c r="AA337" s="59">
        <f t="shared" si="67"/>
        <v>0</v>
      </c>
      <c r="AB337" s="59">
        <f t="shared" si="76"/>
        <v>0</v>
      </c>
      <c r="AC337" s="59">
        <f t="shared" si="68"/>
        <v>0</v>
      </c>
      <c r="AD337" s="60">
        <f t="shared" si="69"/>
        <v>0</v>
      </c>
      <c r="AE337" s="59">
        <f t="shared" si="72"/>
        <v>0</v>
      </c>
      <c r="AF337" s="59">
        <f t="shared" si="77"/>
        <v>0</v>
      </c>
      <c r="AG337" s="59">
        <f t="shared" si="70"/>
        <v>0</v>
      </c>
      <c r="AH337" s="60">
        <f t="shared" si="71"/>
        <v>0</v>
      </c>
      <c r="AI337" s="59">
        <f t="shared" si="73"/>
        <v>0</v>
      </c>
    </row>
    <row r="338" spans="8:35" ht="14.25">
      <c r="H338" s="35"/>
      <c r="I338" s="35"/>
      <c r="J338" s="12"/>
      <c r="K338" s="12"/>
      <c r="L338" s="35"/>
      <c r="N338" s="12"/>
      <c r="O338" s="12"/>
      <c r="P338" s="12"/>
      <c r="Q338" s="12"/>
      <c r="R338" s="13"/>
      <c r="W338" s="58">
        <f t="shared" si="74"/>
        <v>330</v>
      </c>
      <c r="X338" s="59">
        <f t="shared" si="75"/>
        <v>0</v>
      </c>
      <c r="Y338" s="59">
        <f t="shared" si="65"/>
        <v>0</v>
      </c>
      <c r="Z338" s="60">
        <f t="shared" si="66"/>
        <v>0</v>
      </c>
      <c r="AA338" s="59">
        <f t="shared" si="67"/>
        <v>0</v>
      </c>
      <c r="AB338" s="59">
        <f t="shared" si="76"/>
        <v>0</v>
      </c>
      <c r="AC338" s="59">
        <f t="shared" si="68"/>
        <v>0</v>
      </c>
      <c r="AD338" s="60">
        <f t="shared" si="69"/>
        <v>0</v>
      </c>
      <c r="AE338" s="59">
        <f t="shared" si="72"/>
        <v>0</v>
      </c>
      <c r="AF338" s="59">
        <f t="shared" si="77"/>
        <v>0</v>
      </c>
      <c r="AG338" s="59">
        <f t="shared" si="70"/>
        <v>0</v>
      </c>
      <c r="AH338" s="60">
        <f t="shared" si="71"/>
        <v>0</v>
      </c>
      <c r="AI338" s="59">
        <f t="shared" si="73"/>
        <v>0</v>
      </c>
    </row>
    <row r="339" spans="8:35" ht="14.25">
      <c r="H339" s="35"/>
      <c r="I339" s="35"/>
      <c r="J339" s="12"/>
      <c r="K339" s="12"/>
      <c r="L339" s="35"/>
      <c r="N339" s="12"/>
      <c r="O339" s="12"/>
      <c r="P339" s="12"/>
      <c r="Q339" s="12"/>
      <c r="R339" s="13"/>
      <c r="W339" s="58">
        <f t="shared" si="74"/>
        <v>331</v>
      </c>
      <c r="X339" s="59">
        <f t="shared" si="75"/>
        <v>0</v>
      </c>
      <c r="Y339" s="59">
        <f t="shared" si="65"/>
        <v>0</v>
      </c>
      <c r="Z339" s="60">
        <f t="shared" si="66"/>
        <v>0</v>
      </c>
      <c r="AA339" s="59">
        <f t="shared" si="67"/>
        <v>0</v>
      </c>
      <c r="AB339" s="59">
        <f t="shared" si="76"/>
        <v>0</v>
      </c>
      <c r="AC339" s="59">
        <f t="shared" si="68"/>
        <v>0</v>
      </c>
      <c r="AD339" s="60">
        <f t="shared" si="69"/>
        <v>0</v>
      </c>
      <c r="AE339" s="59">
        <f t="shared" si="72"/>
        <v>0</v>
      </c>
      <c r="AF339" s="59">
        <f t="shared" si="77"/>
        <v>0</v>
      </c>
      <c r="AG339" s="59">
        <f t="shared" si="70"/>
        <v>0</v>
      </c>
      <c r="AH339" s="60">
        <f t="shared" si="71"/>
        <v>0</v>
      </c>
      <c r="AI339" s="59">
        <f t="shared" si="73"/>
        <v>0</v>
      </c>
    </row>
    <row r="340" spans="8:35" ht="14.25">
      <c r="H340" s="35"/>
      <c r="I340" s="35"/>
      <c r="J340" s="12"/>
      <c r="K340" s="12"/>
      <c r="L340" s="35"/>
      <c r="N340" s="12"/>
      <c r="O340" s="12"/>
      <c r="P340" s="12"/>
      <c r="Q340" s="12"/>
      <c r="R340" s="13"/>
      <c r="W340" s="58">
        <f t="shared" si="74"/>
        <v>332</v>
      </c>
      <c r="X340" s="59">
        <f t="shared" si="75"/>
        <v>0</v>
      </c>
      <c r="Y340" s="59">
        <f t="shared" si="65"/>
        <v>0</v>
      </c>
      <c r="Z340" s="60">
        <f t="shared" si="66"/>
        <v>0</v>
      </c>
      <c r="AA340" s="59">
        <f t="shared" si="67"/>
        <v>0</v>
      </c>
      <c r="AB340" s="59">
        <f t="shared" si="76"/>
        <v>0</v>
      </c>
      <c r="AC340" s="59">
        <f t="shared" si="68"/>
        <v>0</v>
      </c>
      <c r="AD340" s="60">
        <f t="shared" si="69"/>
        <v>0</v>
      </c>
      <c r="AE340" s="59">
        <f t="shared" si="72"/>
        <v>0</v>
      </c>
      <c r="AF340" s="59">
        <f t="shared" si="77"/>
        <v>0</v>
      </c>
      <c r="AG340" s="59">
        <f t="shared" si="70"/>
        <v>0</v>
      </c>
      <c r="AH340" s="60">
        <f t="shared" si="71"/>
        <v>0</v>
      </c>
      <c r="AI340" s="59">
        <f t="shared" si="73"/>
        <v>0</v>
      </c>
    </row>
    <row r="341" spans="8:35" ht="14.25">
      <c r="H341" s="35"/>
      <c r="I341" s="35"/>
      <c r="J341" s="12"/>
      <c r="K341" s="12"/>
      <c r="L341" s="35"/>
      <c r="N341" s="12"/>
      <c r="O341" s="12"/>
      <c r="P341" s="12"/>
      <c r="Q341" s="12"/>
      <c r="R341" s="13"/>
      <c r="W341" s="58">
        <f t="shared" si="74"/>
        <v>333</v>
      </c>
      <c r="X341" s="59">
        <f t="shared" si="75"/>
        <v>0</v>
      </c>
      <c r="Y341" s="59">
        <f t="shared" si="65"/>
        <v>0</v>
      </c>
      <c r="Z341" s="60">
        <f t="shared" si="66"/>
        <v>0</v>
      </c>
      <c r="AA341" s="59">
        <f t="shared" si="67"/>
        <v>0</v>
      </c>
      <c r="AB341" s="59">
        <f t="shared" si="76"/>
        <v>0</v>
      </c>
      <c r="AC341" s="59">
        <f t="shared" si="68"/>
        <v>0</v>
      </c>
      <c r="AD341" s="60">
        <f t="shared" si="69"/>
        <v>0</v>
      </c>
      <c r="AE341" s="59">
        <f t="shared" si="72"/>
        <v>0</v>
      </c>
      <c r="AF341" s="59">
        <f t="shared" si="77"/>
        <v>0</v>
      </c>
      <c r="AG341" s="59">
        <f t="shared" si="70"/>
        <v>0</v>
      </c>
      <c r="AH341" s="60">
        <f t="shared" si="71"/>
        <v>0</v>
      </c>
      <c r="AI341" s="59">
        <f t="shared" si="73"/>
        <v>0</v>
      </c>
    </row>
    <row r="342" spans="8:35" ht="14.25">
      <c r="H342" s="35"/>
      <c r="I342" s="35"/>
      <c r="J342" s="12"/>
      <c r="K342" s="12"/>
      <c r="L342" s="35"/>
      <c r="N342" s="12"/>
      <c r="O342" s="12"/>
      <c r="P342" s="12"/>
      <c r="Q342" s="12"/>
      <c r="R342" s="13"/>
      <c r="W342" s="58">
        <f t="shared" si="74"/>
        <v>334</v>
      </c>
      <c r="X342" s="59">
        <f t="shared" si="75"/>
        <v>0</v>
      </c>
      <c r="Y342" s="59">
        <f t="shared" si="65"/>
        <v>0</v>
      </c>
      <c r="Z342" s="60">
        <f t="shared" si="66"/>
        <v>0</v>
      </c>
      <c r="AA342" s="59">
        <f t="shared" si="67"/>
        <v>0</v>
      </c>
      <c r="AB342" s="59">
        <f t="shared" si="76"/>
        <v>0</v>
      </c>
      <c r="AC342" s="59">
        <f t="shared" si="68"/>
        <v>0</v>
      </c>
      <c r="AD342" s="60">
        <f t="shared" si="69"/>
        <v>0</v>
      </c>
      <c r="AE342" s="59">
        <f t="shared" si="72"/>
        <v>0</v>
      </c>
      <c r="AF342" s="59">
        <f t="shared" si="77"/>
        <v>0</v>
      </c>
      <c r="AG342" s="59">
        <f t="shared" si="70"/>
        <v>0</v>
      </c>
      <c r="AH342" s="60">
        <f t="shared" si="71"/>
        <v>0</v>
      </c>
      <c r="AI342" s="59">
        <f t="shared" si="73"/>
        <v>0</v>
      </c>
    </row>
    <row r="343" spans="23:35" ht="14.25">
      <c r="W343" s="58">
        <f t="shared" si="74"/>
        <v>335</v>
      </c>
      <c r="X343" s="59">
        <f t="shared" si="75"/>
        <v>0</v>
      </c>
      <c r="Y343" s="59">
        <f t="shared" si="65"/>
        <v>0</v>
      </c>
      <c r="Z343" s="60">
        <f t="shared" si="66"/>
        <v>0</v>
      </c>
      <c r="AA343" s="59">
        <f t="shared" si="67"/>
        <v>0</v>
      </c>
      <c r="AB343" s="59">
        <f t="shared" si="76"/>
        <v>0</v>
      </c>
      <c r="AC343" s="59">
        <f t="shared" si="68"/>
        <v>0</v>
      </c>
      <c r="AD343" s="60">
        <f t="shared" si="69"/>
        <v>0</v>
      </c>
      <c r="AE343" s="59">
        <f t="shared" si="72"/>
        <v>0</v>
      </c>
      <c r="AF343" s="59">
        <f t="shared" si="77"/>
        <v>0</v>
      </c>
      <c r="AG343" s="59">
        <f t="shared" si="70"/>
        <v>0</v>
      </c>
      <c r="AH343" s="60">
        <f t="shared" si="71"/>
        <v>0</v>
      </c>
      <c r="AI343" s="59">
        <f t="shared" si="73"/>
        <v>0</v>
      </c>
    </row>
    <row r="344" spans="23:35" ht="14.25">
      <c r="W344" s="58">
        <f t="shared" si="74"/>
        <v>336</v>
      </c>
      <c r="X344" s="59">
        <f t="shared" si="75"/>
        <v>0</v>
      </c>
      <c r="Y344" s="59">
        <f t="shared" si="65"/>
        <v>0</v>
      </c>
      <c r="Z344" s="60">
        <f t="shared" si="66"/>
        <v>0</v>
      </c>
      <c r="AA344" s="59">
        <f t="shared" si="67"/>
        <v>0</v>
      </c>
      <c r="AB344" s="59">
        <f t="shared" si="76"/>
        <v>0</v>
      </c>
      <c r="AC344" s="59">
        <f t="shared" si="68"/>
        <v>0</v>
      </c>
      <c r="AD344" s="60">
        <f t="shared" si="69"/>
        <v>0</v>
      </c>
      <c r="AE344" s="59">
        <f t="shared" si="72"/>
        <v>0</v>
      </c>
      <c r="AF344" s="59">
        <f t="shared" si="77"/>
        <v>0</v>
      </c>
      <c r="AG344" s="59">
        <f t="shared" si="70"/>
        <v>0</v>
      </c>
      <c r="AH344" s="60">
        <f t="shared" si="71"/>
        <v>0</v>
      </c>
      <c r="AI344" s="59">
        <f t="shared" si="73"/>
        <v>0</v>
      </c>
    </row>
    <row r="345" spans="23:35" ht="14.25">
      <c r="W345" s="58">
        <f t="shared" si="74"/>
        <v>337</v>
      </c>
      <c r="X345" s="59">
        <f t="shared" si="75"/>
        <v>0</v>
      </c>
      <c r="Y345" s="59">
        <f t="shared" si="65"/>
        <v>0</v>
      </c>
      <c r="Z345" s="60">
        <f t="shared" si="66"/>
        <v>0</v>
      </c>
      <c r="AA345" s="59">
        <f t="shared" si="67"/>
        <v>0</v>
      </c>
      <c r="AB345" s="59">
        <f t="shared" si="76"/>
        <v>0</v>
      </c>
      <c r="AC345" s="59">
        <f t="shared" si="68"/>
        <v>0</v>
      </c>
      <c r="AD345" s="60">
        <f t="shared" si="69"/>
        <v>0</v>
      </c>
      <c r="AE345" s="59">
        <f t="shared" si="72"/>
        <v>0</v>
      </c>
      <c r="AF345" s="59">
        <f t="shared" si="77"/>
        <v>0</v>
      </c>
      <c r="AG345" s="59">
        <f t="shared" si="70"/>
        <v>0</v>
      </c>
      <c r="AH345" s="60">
        <f t="shared" si="71"/>
        <v>0</v>
      </c>
      <c r="AI345" s="59">
        <f t="shared" si="73"/>
        <v>0</v>
      </c>
    </row>
    <row r="346" spans="23:35" ht="14.25">
      <c r="W346" s="58">
        <f t="shared" si="74"/>
        <v>338</v>
      </c>
      <c r="X346" s="59">
        <f t="shared" si="75"/>
        <v>0</v>
      </c>
      <c r="Y346" s="59">
        <f t="shared" si="65"/>
        <v>0</v>
      </c>
      <c r="Z346" s="60">
        <f t="shared" si="66"/>
        <v>0</v>
      </c>
      <c r="AA346" s="59">
        <f t="shared" si="67"/>
        <v>0</v>
      </c>
      <c r="AB346" s="59">
        <f t="shared" si="76"/>
        <v>0</v>
      </c>
      <c r="AC346" s="59">
        <f t="shared" si="68"/>
        <v>0</v>
      </c>
      <c r="AD346" s="60">
        <f t="shared" si="69"/>
        <v>0</v>
      </c>
      <c r="AE346" s="59">
        <f t="shared" si="72"/>
        <v>0</v>
      </c>
      <c r="AF346" s="59">
        <f t="shared" si="77"/>
        <v>0</v>
      </c>
      <c r="AG346" s="59">
        <f t="shared" si="70"/>
        <v>0</v>
      </c>
      <c r="AH346" s="60">
        <f t="shared" si="71"/>
        <v>0</v>
      </c>
      <c r="AI346" s="59">
        <f t="shared" si="73"/>
        <v>0</v>
      </c>
    </row>
    <row r="347" spans="23:35" ht="14.25">
      <c r="W347" s="58">
        <f t="shared" si="74"/>
        <v>339</v>
      </c>
      <c r="X347" s="59">
        <f t="shared" si="75"/>
        <v>0</v>
      </c>
      <c r="Y347" s="59">
        <f t="shared" si="65"/>
        <v>0</v>
      </c>
      <c r="Z347" s="60">
        <f t="shared" si="66"/>
        <v>0</v>
      </c>
      <c r="AA347" s="59">
        <f t="shared" si="67"/>
        <v>0</v>
      </c>
      <c r="AB347" s="59">
        <f t="shared" si="76"/>
        <v>0</v>
      </c>
      <c r="AC347" s="59">
        <f t="shared" si="68"/>
        <v>0</v>
      </c>
      <c r="AD347" s="60">
        <f t="shared" si="69"/>
        <v>0</v>
      </c>
      <c r="AE347" s="59">
        <f t="shared" si="72"/>
        <v>0</v>
      </c>
      <c r="AF347" s="59">
        <f t="shared" si="77"/>
        <v>0</v>
      </c>
      <c r="AG347" s="59">
        <f t="shared" si="70"/>
        <v>0</v>
      </c>
      <c r="AH347" s="60">
        <f t="shared" si="71"/>
        <v>0</v>
      </c>
      <c r="AI347" s="59">
        <f t="shared" si="73"/>
        <v>0</v>
      </c>
    </row>
    <row r="348" spans="23:35" ht="14.25">
      <c r="W348" s="58">
        <f t="shared" si="74"/>
        <v>340</v>
      </c>
      <c r="X348" s="59">
        <f t="shared" si="75"/>
        <v>0</v>
      </c>
      <c r="Y348" s="59">
        <f t="shared" si="65"/>
        <v>0</v>
      </c>
      <c r="Z348" s="60">
        <f t="shared" si="66"/>
        <v>0</v>
      </c>
      <c r="AA348" s="59">
        <f t="shared" si="67"/>
        <v>0</v>
      </c>
      <c r="AB348" s="59">
        <f t="shared" si="76"/>
        <v>0</v>
      </c>
      <c r="AC348" s="59">
        <f t="shared" si="68"/>
        <v>0</v>
      </c>
      <c r="AD348" s="60">
        <f t="shared" si="69"/>
        <v>0</v>
      </c>
      <c r="AE348" s="59">
        <f t="shared" si="72"/>
        <v>0</v>
      </c>
      <c r="AF348" s="59">
        <f t="shared" si="77"/>
        <v>0</v>
      </c>
      <c r="AG348" s="59">
        <f t="shared" si="70"/>
        <v>0</v>
      </c>
      <c r="AH348" s="60">
        <f t="shared" si="71"/>
        <v>0</v>
      </c>
      <c r="AI348" s="59">
        <f t="shared" si="73"/>
        <v>0</v>
      </c>
    </row>
    <row r="349" spans="23:35" ht="14.25">
      <c r="W349" s="58">
        <f t="shared" si="74"/>
        <v>341</v>
      </c>
      <c r="X349" s="59">
        <f t="shared" si="75"/>
        <v>0</v>
      </c>
      <c r="Y349" s="59">
        <f t="shared" si="65"/>
        <v>0</v>
      </c>
      <c r="Z349" s="60">
        <f t="shared" si="66"/>
        <v>0</v>
      </c>
      <c r="AA349" s="59">
        <f t="shared" si="67"/>
        <v>0</v>
      </c>
      <c r="AB349" s="59">
        <f t="shared" si="76"/>
        <v>0</v>
      </c>
      <c r="AC349" s="59">
        <f t="shared" si="68"/>
        <v>0</v>
      </c>
      <c r="AD349" s="60">
        <f t="shared" si="69"/>
        <v>0</v>
      </c>
      <c r="AE349" s="59">
        <f t="shared" si="72"/>
        <v>0</v>
      </c>
      <c r="AF349" s="59">
        <f t="shared" si="77"/>
        <v>0</v>
      </c>
      <c r="AG349" s="59">
        <f t="shared" si="70"/>
        <v>0</v>
      </c>
      <c r="AH349" s="60">
        <f t="shared" si="71"/>
        <v>0</v>
      </c>
      <c r="AI349" s="59">
        <f t="shared" si="73"/>
        <v>0</v>
      </c>
    </row>
    <row r="350" spans="23:35" ht="14.25">
      <c r="W350" s="58">
        <f t="shared" si="74"/>
        <v>342</v>
      </c>
      <c r="X350" s="59">
        <f t="shared" si="75"/>
        <v>0</v>
      </c>
      <c r="Y350" s="59">
        <f t="shared" si="65"/>
        <v>0</v>
      </c>
      <c r="Z350" s="60">
        <f t="shared" si="66"/>
        <v>0</v>
      </c>
      <c r="AA350" s="59">
        <f t="shared" si="67"/>
        <v>0</v>
      </c>
      <c r="AB350" s="59">
        <f t="shared" si="76"/>
        <v>0</v>
      </c>
      <c r="AC350" s="59">
        <f t="shared" si="68"/>
        <v>0</v>
      </c>
      <c r="AD350" s="60">
        <f t="shared" si="69"/>
        <v>0</v>
      </c>
      <c r="AE350" s="59">
        <f t="shared" si="72"/>
        <v>0</v>
      </c>
      <c r="AF350" s="59">
        <f t="shared" si="77"/>
        <v>0</v>
      </c>
      <c r="AG350" s="59">
        <f t="shared" si="70"/>
        <v>0</v>
      </c>
      <c r="AH350" s="60">
        <f t="shared" si="71"/>
        <v>0</v>
      </c>
      <c r="AI350" s="59">
        <f t="shared" si="73"/>
        <v>0</v>
      </c>
    </row>
    <row r="351" spans="23:35" ht="14.25">
      <c r="W351" s="58">
        <f t="shared" si="74"/>
        <v>343</v>
      </c>
      <c r="X351" s="59">
        <f t="shared" si="75"/>
        <v>0</v>
      </c>
      <c r="Y351" s="59">
        <f t="shared" si="65"/>
        <v>0</v>
      </c>
      <c r="Z351" s="60">
        <f t="shared" si="66"/>
        <v>0</v>
      </c>
      <c r="AA351" s="59">
        <f t="shared" si="67"/>
        <v>0</v>
      </c>
      <c r="AB351" s="59">
        <f t="shared" si="76"/>
        <v>0</v>
      </c>
      <c r="AC351" s="59">
        <f t="shared" si="68"/>
        <v>0</v>
      </c>
      <c r="AD351" s="60">
        <f t="shared" si="69"/>
        <v>0</v>
      </c>
      <c r="AE351" s="59">
        <f t="shared" si="72"/>
        <v>0</v>
      </c>
      <c r="AF351" s="59">
        <f t="shared" si="77"/>
        <v>0</v>
      </c>
      <c r="AG351" s="59">
        <f t="shared" si="70"/>
        <v>0</v>
      </c>
      <c r="AH351" s="60">
        <f t="shared" si="71"/>
        <v>0</v>
      </c>
      <c r="AI351" s="59">
        <f t="shared" si="73"/>
        <v>0</v>
      </c>
    </row>
    <row r="352" spans="23:35" ht="14.25">
      <c r="W352" s="58">
        <f t="shared" si="74"/>
        <v>344</v>
      </c>
      <c r="X352" s="59">
        <f t="shared" si="75"/>
        <v>0</v>
      </c>
      <c r="Y352" s="59">
        <f t="shared" si="65"/>
        <v>0</v>
      </c>
      <c r="Z352" s="60">
        <f t="shared" si="66"/>
        <v>0</v>
      </c>
      <c r="AA352" s="59">
        <f t="shared" si="67"/>
        <v>0</v>
      </c>
      <c r="AB352" s="59">
        <f t="shared" si="76"/>
        <v>0</v>
      </c>
      <c r="AC352" s="59">
        <f t="shared" si="68"/>
        <v>0</v>
      </c>
      <c r="AD352" s="60">
        <f t="shared" si="69"/>
        <v>0</v>
      </c>
      <c r="AE352" s="59">
        <f t="shared" si="72"/>
        <v>0</v>
      </c>
      <c r="AF352" s="59">
        <f t="shared" si="77"/>
        <v>0</v>
      </c>
      <c r="AG352" s="59">
        <f t="shared" si="70"/>
        <v>0</v>
      </c>
      <c r="AH352" s="60">
        <f t="shared" si="71"/>
        <v>0</v>
      </c>
      <c r="AI352" s="59">
        <f t="shared" si="73"/>
        <v>0</v>
      </c>
    </row>
    <row r="353" spans="23:35" ht="14.25">
      <c r="W353" s="58">
        <f t="shared" si="74"/>
        <v>345</v>
      </c>
      <c r="X353" s="59">
        <f t="shared" si="75"/>
        <v>0</v>
      </c>
      <c r="Y353" s="59">
        <f t="shared" si="65"/>
        <v>0</v>
      </c>
      <c r="Z353" s="60">
        <f t="shared" si="66"/>
        <v>0</v>
      </c>
      <c r="AA353" s="59">
        <f t="shared" si="67"/>
        <v>0</v>
      </c>
      <c r="AB353" s="59">
        <f t="shared" si="76"/>
        <v>0</v>
      </c>
      <c r="AC353" s="59">
        <f t="shared" si="68"/>
        <v>0</v>
      </c>
      <c r="AD353" s="60">
        <f t="shared" si="69"/>
        <v>0</v>
      </c>
      <c r="AE353" s="59">
        <f t="shared" si="72"/>
        <v>0</v>
      </c>
      <c r="AF353" s="59">
        <f t="shared" si="77"/>
        <v>0</v>
      </c>
      <c r="AG353" s="59">
        <f t="shared" si="70"/>
        <v>0</v>
      </c>
      <c r="AH353" s="60">
        <f t="shared" si="71"/>
        <v>0</v>
      </c>
      <c r="AI353" s="59">
        <f t="shared" si="73"/>
        <v>0</v>
      </c>
    </row>
    <row r="354" spans="23:35" ht="14.25">
      <c r="W354" s="58">
        <f t="shared" si="74"/>
        <v>346</v>
      </c>
      <c r="X354" s="59">
        <f t="shared" si="75"/>
        <v>0</v>
      </c>
      <c r="Y354" s="59">
        <f t="shared" si="65"/>
        <v>0</v>
      </c>
      <c r="Z354" s="60">
        <f t="shared" si="66"/>
        <v>0</v>
      </c>
      <c r="AA354" s="59">
        <f t="shared" si="67"/>
        <v>0</v>
      </c>
      <c r="AB354" s="59">
        <f t="shared" si="76"/>
        <v>0</v>
      </c>
      <c r="AC354" s="59">
        <f t="shared" si="68"/>
        <v>0</v>
      </c>
      <c r="AD354" s="60">
        <f t="shared" si="69"/>
        <v>0</v>
      </c>
      <c r="AE354" s="59">
        <f t="shared" si="72"/>
        <v>0</v>
      </c>
      <c r="AF354" s="59">
        <f t="shared" si="77"/>
        <v>0</v>
      </c>
      <c r="AG354" s="59">
        <f t="shared" si="70"/>
        <v>0</v>
      </c>
      <c r="AH354" s="60">
        <f t="shared" si="71"/>
        <v>0</v>
      </c>
      <c r="AI354" s="59">
        <f t="shared" si="73"/>
        <v>0</v>
      </c>
    </row>
    <row r="355" spans="23:35" ht="14.25">
      <c r="W355" s="58">
        <f t="shared" si="74"/>
        <v>347</v>
      </c>
      <c r="X355" s="59">
        <f t="shared" si="75"/>
        <v>0</v>
      </c>
      <c r="Y355" s="59">
        <f t="shared" si="65"/>
        <v>0</v>
      </c>
      <c r="Z355" s="60">
        <f t="shared" si="66"/>
        <v>0</v>
      </c>
      <c r="AA355" s="59">
        <f t="shared" si="67"/>
        <v>0</v>
      </c>
      <c r="AB355" s="59">
        <f t="shared" si="76"/>
        <v>0</v>
      </c>
      <c r="AC355" s="59">
        <f t="shared" si="68"/>
        <v>0</v>
      </c>
      <c r="AD355" s="60">
        <f t="shared" si="69"/>
        <v>0</v>
      </c>
      <c r="AE355" s="59">
        <f t="shared" si="72"/>
        <v>0</v>
      </c>
      <c r="AF355" s="59">
        <f t="shared" si="77"/>
        <v>0</v>
      </c>
      <c r="AG355" s="59">
        <f t="shared" si="70"/>
        <v>0</v>
      </c>
      <c r="AH355" s="60">
        <f t="shared" si="71"/>
        <v>0</v>
      </c>
      <c r="AI355" s="59">
        <f t="shared" si="73"/>
        <v>0</v>
      </c>
    </row>
    <row r="356" spans="23:35" ht="14.25">
      <c r="W356" s="58">
        <f t="shared" si="74"/>
        <v>348</v>
      </c>
      <c r="X356" s="59">
        <f t="shared" si="75"/>
        <v>0</v>
      </c>
      <c r="Y356" s="59">
        <f t="shared" si="65"/>
        <v>0</v>
      </c>
      <c r="Z356" s="60">
        <f t="shared" si="66"/>
        <v>0</v>
      </c>
      <c r="AA356" s="59">
        <f t="shared" si="67"/>
        <v>0</v>
      </c>
      <c r="AB356" s="59">
        <f t="shared" si="76"/>
        <v>0</v>
      </c>
      <c r="AC356" s="59">
        <f t="shared" si="68"/>
        <v>0</v>
      </c>
      <c r="AD356" s="60">
        <f t="shared" si="69"/>
        <v>0</v>
      </c>
      <c r="AE356" s="59">
        <f t="shared" si="72"/>
        <v>0</v>
      </c>
      <c r="AF356" s="59">
        <f t="shared" si="77"/>
        <v>0</v>
      </c>
      <c r="AG356" s="59">
        <f t="shared" si="70"/>
        <v>0</v>
      </c>
      <c r="AH356" s="60">
        <f t="shared" si="71"/>
        <v>0</v>
      </c>
      <c r="AI356" s="59">
        <f t="shared" si="73"/>
        <v>0</v>
      </c>
    </row>
    <row r="357" spans="23:35" ht="14.25">
      <c r="W357" s="58">
        <f t="shared" si="74"/>
        <v>349</v>
      </c>
      <c r="X357" s="59">
        <f t="shared" si="75"/>
        <v>0</v>
      </c>
      <c r="Y357" s="59">
        <f t="shared" si="65"/>
        <v>0</v>
      </c>
      <c r="Z357" s="60">
        <f t="shared" si="66"/>
        <v>0</v>
      </c>
      <c r="AA357" s="59">
        <f t="shared" si="67"/>
        <v>0</v>
      </c>
      <c r="AB357" s="59">
        <f t="shared" si="76"/>
        <v>0</v>
      </c>
      <c r="AC357" s="59">
        <f t="shared" si="68"/>
        <v>0</v>
      </c>
      <c r="AD357" s="60">
        <f t="shared" si="69"/>
        <v>0</v>
      </c>
      <c r="AE357" s="59">
        <f t="shared" si="72"/>
        <v>0</v>
      </c>
      <c r="AF357" s="59">
        <f t="shared" si="77"/>
        <v>0</v>
      </c>
      <c r="AG357" s="59">
        <f t="shared" si="70"/>
        <v>0</v>
      </c>
      <c r="AH357" s="60">
        <f t="shared" si="71"/>
        <v>0</v>
      </c>
      <c r="AI357" s="59">
        <f t="shared" si="73"/>
        <v>0</v>
      </c>
    </row>
    <row r="358" spans="23:35" ht="14.25">
      <c r="W358" s="58">
        <f t="shared" si="74"/>
        <v>350</v>
      </c>
      <c r="X358" s="59">
        <f t="shared" si="75"/>
        <v>0</v>
      </c>
      <c r="Y358" s="59">
        <f t="shared" si="65"/>
        <v>0</v>
      </c>
      <c r="Z358" s="60">
        <f t="shared" si="66"/>
        <v>0</v>
      </c>
      <c r="AA358" s="59">
        <f t="shared" si="67"/>
        <v>0</v>
      </c>
      <c r="AB358" s="59">
        <f t="shared" si="76"/>
        <v>0</v>
      </c>
      <c r="AC358" s="59">
        <f t="shared" si="68"/>
        <v>0</v>
      </c>
      <c r="AD358" s="60">
        <f t="shared" si="69"/>
        <v>0</v>
      </c>
      <c r="AE358" s="59">
        <f t="shared" si="72"/>
        <v>0</v>
      </c>
      <c r="AF358" s="59">
        <f t="shared" si="77"/>
        <v>0</v>
      </c>
      <c r="AG358" s="59">
        <f t="shared" si="70"/>
        <v>0</v>
      </c>
      <c r="AH358" s="60">
        <f t="shared" si="71"/>
        <v>0</v>
      </c>
      <c r="AI358" s="59">
        <f t="shared" si="73"/>
        <v>0</v>
      </c>
    </row>
    <row r="359" spans="23:35" ht="14.25">
      <c r="W359" s="58">
        <f t="shared" si="74"/>
        <v>351</v>
      </c>
      <c r="X359" s="59">
        <f t="shared" si="75"/>
        <v>0</v>
      </c>
      <c r="Y359" s="59">
        <f t="shared" si="65"/>
        <v>0</v>
      </c>
      <c r="Z359" s="60">
        <f t="shared" si="66"/>
        <v>0</v>
      </c>
      <c r="AA359" s="59">
        <f t="shared" si="67"/>
        <v>0</v>
      </c>
      <c r="AB359" s="59">
        <f t="shared" si="76"/>
        <v>0</v>
      </c>
      <c r="AC359" s="59">
        <f t="shared" si="68"/>
        <v>0</v>
      </c>
      <c r="AD359" s="60">
        <f t="shared" si="69"/>
        <v>0</v>
      </c>
      <c r="AE359" s="59">
        <f t="shared" si="72"/>
        <v>0</v>
      </c>
      <c r="AF359" s="59">
        <f t="shared" si="77"/>
        <v>0</v>
      </c>
      <c r="AG359" s="59">
        <f t="shared" si="70"/>
        <v>0</v>
      </c>
      <c r="AH359" s="60">
        <f t="shared" si="71"/>
        <v>0</v>
      </c>
      <c r="AI359" s="59">
        <f t="shared" si="73"/>
        <v>0</v>
      </c>
    </row>
    <row r="360" spans="23:35" ht="14.25">
      <c r="W360" s="58">
        <f t="shared" si="74"/>
        <v>352</v>
      </c>
      <c r="X360" s="59">
        <f t="shared" si="75"/>
        <v>0</v>
      </c>
      <c r="Y360" s="59">
        <f t="shared" si="65"/>
        <v>0</v>
      </c>
      <c r="Z360" s="60">
        <f t="shared" si="66"/>
        <v>0</v>
      </c>
      <c r="AA360" s="59">
        <f t="shared" si="67"/>
        <v>0</v>
      </c>
      <c r="AB360" s="59">
        <f t="shared" si="76"/>
        <v>0</v>
      </c>
      <c r="AC360" s="59">
        <f t="shared" si="68"/>
        <v>0</v>
      </c>
      <c r="AD360" s="60">
        <f t="shared" si="69"/>
        <v>0</v>
      </c>
      <c r="AE360" s="59">
        <f t="shared" si="72"/>
        <v>0</v>
      </c>
      <c r="AF360" s="59">
        <f t="shared" si="77"/>
        <v>0</v>
      </c>
      <c r="AG360" s="59">
        <f t="shared" si="70"/>
        <v>0</v>
      </c>
      <c r="AH360" s="60">
        <f t="shared" si="71"/>
        <v>0</v>
      </c>
      <c r="AI360" s="59">
        <f t="shared" si="73"/>
        <v>0</v>
      </c>
    </row>
    <row r="361" spans="23:35" ht="14.25">
      <c r="W361" s="58">
        <f t="shared" si="74"/>
        <v>353</v>
      </c>
      <c r="X361" s="59">
        <f t="shared" si="75"/>
        <v>0</v>
      </c>
      <c r="Y361" s="59">
        <f t="shared" si="65"/>
        <v>0</v>
      </c>
      <c r="Z361" s="60">
        <f t="shared" si="66"/>
        <v>0</v>
      </c>
      <c r="AA361" s="59">
        <f t="shared" si="67"/>
        <v>0</v>
      </c>
      <c r="AB361" s="59">
        <f t="shared" si="76"/>
        <v>0</v>
      </c>
      <c r="AC361" s="59">
        <f t="shared" si="68"/>
        <v>0</v>
      </c>
      <c r="AD361" s="60">
        <f t="shared" si="69"/>
        <v>0</v>
      </c>
      <c r="AE361" s="59">
        <f t="shared" si="72"/>
        <v>0</v>
      </c>
      <c r="AF361" s="59">
        <f t="shared" si="77"/>
        <v>0</v>
      </c>
      <c r="AG361" s="59">
        <f t="shared" si="70"/>
        <v>0</v>
      </c>
      <c r="AH361" s="60">
        <f t="shared" si="71"/>
        <v>0</v>
      </c>
      <c r="AI361" s="59">
        <f t="shared" si="73"/>
        <v>0</v>
      </c>
    </row>
    <row r="362" spans="23:35" ht="14.25">
      <c r="W362" s="58">
        <f t="shared" si="74"/>
        <v>354</v>
      </c>
      <c r="X362" s="59">
        <f t="shared" si="75"/>
        <v>0</v>
      </c>
      <c r="Y362" s="59">
        <f t="shared" si="65"/>
        <v>0</v>
      </c>
      <c r="Z362" s="60">
        <f t="shared" si="66"/>
        <v>0</v>
      </c>
      <c r="AA362" s="59">
        <f t="shared" si="67"/>
        <v>0</v>
      </c>
      <c r="AB362" s="59">
        <f t="shared" si="76"/>
        <v>0</v>
      </c>
      <c r="AC362" s="59">
        <f t="shared" si="68"/>
        <v>0</v>
      </c>
      <c r="AD362" s="60">
        <f t="shared" si="69"/>
        <v>0</v>
      </c>
      <c r="AE362" s="59">
        <f t="shared" si="72"/>
        <v>0</v>
      </c>
      <c r="AF362" s="59">
        <f t="shared" si="77"/>
        <v>0</v>
      </c>
      <c r="AG362" s="59">
        <f t="shared" si="70"/>
        <v>0</v>
      </c>
      <c r="AH362" s="60">
        <f t="shared" si="71"/>
        <v>0</v>
      </c>
      <c r="AI362" s="59">
        <f t="shared" si="73"/>
        <v>0</v>
      </c>
    </row>
    <row r="363" spans="23:35" ht="14.25">
      <c r="W363" s="58">
        <f t="shared" si="74"/>
        <v>355</v>
      </c>
      <c r="X363" s="59">
        <f t="shared" si="75"/>
        <v>0</v>
      </c>
      <c r="Y363" s="59">
        <f t="shared" si="65"/>
        <v>0</v>
      </c>
      <c r="Z363" s="60">
        <f t="shared" si="66"/>
        <v>0</v>
      </c>
      <c r="AA363" s="59">
        <f t="shared" si="67"/>
        <v>0</v>
      </c>
      <c r="AB363" s="59">
        <f t="shared" si="76"/>
        <v>0</v>
      </c>
      <c r="AC363" s="59">
        <f t="shared" si="68"/>
        <v>0</v>
      </c>
      <c r="AD363" s="60">
        <f t="shared" si="69"/>
        <v>0</v>
      </c>
      <c r="AE363" s="59">
        <f t="shared" si="72"/>
        <v>0</v>
      </c>
      <c r="AF363" s="59">
        <f t="shared" si="77"/>
        <v>0</v>
      </c>
      <c r="AG363" s="59">
        <f t="shared" si="70"/>
        <v>0</v>
      </c>
      <c r="AH363" s="60">
        <f t="shared" si="71"/>
        <v>0</v>
      </c>
      <c r="AI363" s="59">
        <f t="shared" si="73"/>
        <v>0</v>
      </c>
    </row>
    <row r="364" spans="23:35" ht="14.25">
      <c r="W364" s="58">
        <f t="shared" si="74"/>
        <v>356</v>
      </c>
      <c r="X364" s="59">
        <f t="shared" si="75"/>
        <v>0</v>
      </c>
      <c r="Y364" s="59">
        <f t="shared" si="65"/>
        <v>0</v>
      </c>
      <c r="Z364" s="60">
        <f t="shared" si="66"/>
        <v>0</v>
      </c>
      <c r="AA364" s="59">
        <f t="shared" si="67"/>
        <v>0</v>
      </c>
      <c r="AB364" s="59">
        <f t="shared" si="76"/>
        <v>0</v>
      </c>
      <c r="AC364" s="59">
        <f t="shared" si="68"/>
        <v>0</v>
      </c>
      <c r="AD364" s="60">
        <f t="shared" si="69"/>
        <v>0</v>
      </c>
      <c r="AE364" s="59">
        <f t="shared" si="72"/>
        <v>0</v>
      </c>
      <c r="AF364" s="59">
        <f t="shared" si="77"/>
        <v>0</v>
      </c>
      <c r="AG364" s="59">
        <f t="shared" si="70"/>
        <v>0</v>
      </c>
      <c r="AH364" s="60">
        <f t="shared" si="71"/>
        <v>0</v>
      </c>
      <c r="AI364" s="59">
        <f t="shared" si="73"/>
        <v>0</v>
      </c>
    </row>
    <row r="365" spans="23:35" ht="14.25">
      <c r="W365" s="58">
        <f t="shared" si="74"/>
        <v>357</v>
      </c>
      <c r="X365" s="59">
        <f t="shared" si="75"/>
        <v>0</v>
      </c>
      <c r="Y365" s="59">
        <f t="shared" si="65"/>
        <v>0</v>
      </c>
      <c r="Z365" s="60">
        <f t="shared" si="66"/>
        <v>0</v>
      </c>
      <c r="AA365" s="59">
        <f t="shared" si="67"/>
        <v>0</v>
      </c>
      <c r="AB365" s="59">
        <f t="shared" si="76"/>
        <v>0</v>
      </c>
      <c r="AC365" s="59">
        <f t="shared" si="68"/>
        <v>0</v>
      </c>
      <c r="AD365" s="60">
        <f t="shared" si="69"/>
        <v>0</v>
      </c>
      <c r="AE365" s="59">
        <f t="shared" si="72"/>
        <v>0</v>
      </c>
      <c r="AF365" s="59">
        <f t="shared" si="77"/>
        <v>0</v>
      </c>
      <c r="AG365" s="59">
        <f t="shared" si="70"/>
        <v>0</v>
      </c>
      <c r="AH365" s="60">
        <f t="shared" si="71"/>
        <v>0</v>
      </c>
      <c r="AI365" s="59">
        <f t="shared" si="73"/>
        <v>0</v>
      </c>
    </row>
    <row r="366" spans="23:35" ht="14.25">
      <c r="W366" s="58">
        <f t="shared" si="74"/>
        <v>358</v>
      </c>
      <c r="X366" s="59">
        <f t="shared" si="75"/>
        <v>0</v>
      </c>
      <c r="Y366" s="59">
        <f t="shared" si="65"/>
        <v>0</v>
      </c>
      <c r="Z366" s="60">
        <f t="shared" si="66"/>
        <v>0</v>
      </c>
      <c r="AA366" s="59">
        <f t="shared" si="67"/>
        <v>0</v>
      </c>
      <c r="AB366" s="59">
        <f t="shared" si="76"/>
        <v>0</v>
      </c>
      <c r="AC366" s="59">
        <f t="shared" si="68"/>
        <v>0</v>
      </c>
      <c r="AD366" s="60">
        <f t="shared" si="69"/>
        <v>0</v>
      </c>
      <c r="AE366" s="59">
        <f t="shared" si="72"/>
        <v>0</v>
      </c>
      <c r="AF366" s="59">
        <f t="shared" si="77"/>
        <v>0</v>
      </c>
      <c r="AG366" s="59">
        <f t="shared" si="70"/>
        <v>0</v>
      </c>
      <c r="AH366" s="60">
        <f t="shared" si="71"/>
        <v>0</v>
      </c>
      <c r="AI366" s="59">
        <f t="shared" si="73"/>
        <v>0</v>
      </c>
    </row>
    <row r="367" spans="23:35" ht="14.25">
      <c r="W367" s="58">
        <f t="shared" si="74"/>
        <v>359</v>
      </c>
      <c r="X367" s="59">
        <f t="shared" si="75"/>
        <v>0</v>
      </c>
      <c r="Y367" s="59">
        <f t="shared" si="65"/>
        <v>0</v>
      </c>
      <c r="Z367" s="60">
        <f t="shared" si="66"/>
        <v>0</v>
      </c>
      <c r="AA367" s="59">
        <f t="shared" si="67"/>
        <v>0</v>
      </c>
      <c r="AB367" s="59">
        <f t="shared" si="76"/>
        <v>0</v>
      </c>
      <c r="AC367" s="59">
        <f t="shared" si="68"/>
        <v>0</v>
      </c>
      <c r="AD367" s="60">
        <f t="shared" si="69"/>
        <v>0</v>
      </c>
      <c r="AE367" s="59">
        <f t="shared" si="72"/>
        <v>0</v>
      </c>
      <c r="AF367" s="59">
        <f t="shared" si="77"/>
        <v>0</v>
      </c>
      <c r="AG367" s="59">
        <f t="shared" si="70"/>
        <v>0</v>
      </c>
      <c r="AH367" s="60">
        <f t="shared" si="71"/>
        <v>0</v>
      </c>
      <c r="AI367" s="59">
        <f t="shared" si="73"/>
        <v>0</v>
      </c>
    </row>
    <row r="368" spans="23:35" ht="14.25">
      <c r="W368" s="58">
        <f t="shared" si="74"/>
        <v>360</v>
      </c>
      <c r="X368" s="59">
        <f t="shared" si="75"/>
        <v>0</v>
      </c>
      <c r="Y368" s="59">
        <f t="shared" si="65"/>
        <v>0</v>
      </c>
      <c r="Z368" s="60">
        <f t="shared" si="66"/>
        <v>0</v>
      </c>
      <c r="AA368" s="59">
        <f t="shared" si="67"/>
        <v>0</v>
      </c>
      <c r="AB368" s="59">
        <f t="shared" si="76"/>
        <v>0</v>
      </c>
      <c r="AC368" s="59">
        <f t="shared" si="68"/>
        <v>0</v>
      </c>
      <c r="AD368" s="60">
        <f t="shared" si="69"/>
        <v>0</v>
      </c>
      <c r="AE368" s="59">
        <f t="shared" si="72"/>
        <v>0</v>
      </c>
      <c r="AF368" s="59">
        <f t="shared" si="77"/>
        <v>0</v>
      </c>
      <c r="AG368" s="59">
        <f t="shared" si="70"/>
        <v>0</v>
      </c>
      <c r="AH368" s="60">
        <f t="shared" si="71"/>
        <v>0</v>
      </c>
      <c r="AI368" s="59">
        <f t="shared" si="73"/>
        <v>0</v>
      </c>
    </row>
    <row r="369" spans="23:35" ht="12.75">
      <c r="W369" s="46"/>
      <c r="X369" s="46"/>
      <c r="Y369" s="46"/>
      <c r="Z369" s="46"/>
      <c r="AA369" s="46"/>
      <c r="AB369" s="46"/>
      <c r="AC369" s="46"/>
      <c r="AD369" s="46"/>
      <c r="AE369" s="46"/>
      <c r="AF369" s="46"/>
      <c r="AG369" s="46"/>
      <c r="AH369" s="46"/>
      <c r="AI369" s="46"/>
    </row>
    <row r="370" spans="23:35" ht="12.75">
      <c r="W370" s="46"/>
      <c r="X370" s="46"/>
      <c r="Y370" s="46"/>
      <c r="Z370" s="46"/>
      <c r="AA370" s="46"/>
      <c r="AB370" s="46"/>
      <c r="AC370" s="46"/>
      <c r="AD370" s="46"/>
      <c r="AE370" s="46"/>
      <c r="AF370" s="46"/>
      <c r="AG370" s="46"/>
      <c r="AH370" s="46"/>
      <c r="AI370" s="46"/>
    </row>
    <row r="371" spans="23:35" ht="12.75">
      <c r="W371" s="46"/>
      <c r="X371" s="46"/>
      <c r="Y371" s="46"/>
      <c r="Z371" s="46"/>
      <c r="AA371" s="46"/>
      <c r="AB371" s="46"/>
      <c r="AC371" s="46"/>
      <c r="AD371" s="46"/>
      <c r="AE371" s="46"/>
      <c r="AF371" s="46"/>
      <c r="AG371" s="46"/>
      <c r="AH371" s="46"/>
      <c r="AI371" s="46"/>
    </row>
    <row r="372" spans="23:35" ht="12.75">
      <c r="W372" s="46"/>
      <c r="X372" s="46"/>
      <c r="Y372" s="46"/>
      <c r="Z372" s="46"/>
      <c r="AA372" s="46"/>
      <c r="AB372" s="46"/>
      <c r="AC372" s="46"/>
      <c r="AD372" s="46"/>
      <c r="AE372" s="46"/>
      <c r="AF372" s="46"/>
      <c r="AG372" s="46"/>
      <c r="AH372" s="46"/>
      <c r="AI372" s="46"/>
    </row>
    <row r="373" spans="23:35" ht="12.75">
      <c r="W373" s="46"/>
      <c r="X373" s="46"/>
      <c r="Y373" s="46"/>
      <c r="Z373" s="46"/>
      <c r="AA373" s="46"/>
      <c r="AB373" s="46"/>
      <c r="AC373" s="46"/>
      <c r="AD373" s="46"/>
      <c r="AE373" s="46"/>
      <c r="AF373" s="46"/>
      <c r="AG373" s="46"/>
      <c r="AH373" s="46"/>
      <c r="AI373" s="46"/>
    </row>
    <row r="374" spans="23:35" ht="12.75">
      <c r="W374" s="46"/>
      <c r="X374" s="46"/>
      <c r="Y374" s="46"/>
      <c r="Z374" s="46"/>
      <c r="AA374" s="46"/>
      <c r="AB374" s="46"/>
      <c r="AC374" s="46"/>
      <c r="AD374" s="46"/>
      <c r="AE374" s="46"/>
      <c r="AF374" s="46"/>
      <c r="AG374" s="46"/>
      <c r="AH374" s="46"/>
      <c r="AI374" s="46"/>
    </row>
    <row r="375" spans="23:35" ht="12.75">
      <c r="W375" s="46"/>
      <c r="X375" s="46"/>
      <c r="Y375" s="46"/>
      <c r="Z375" s="46"/>
      <c r="AA375" s="46"/>
      <c r="AB375" s="46"/>
      <c r="AC375" s="46"/>
      <c r="AD375" s="46"/>
      <c r="AE375" s="46"/>
      <c r="AF375" s="46"/>
      <c r="AG375" s="46"/>
      <c r="AH375" s="46"/>
      <c r="AI375" s="46"/>
    </row>
    <row r="376" spans="23:35" ht="12.75">
      <c r="W376" s="46"/>
      <c r="X376" s="46"/>
      <c r="Y376" s="46"/>
      <c r="Z376" s="46"/>
      <c r="AA376" s="46"/>
      <c r="AB376" s="46"/>
      <c r="AC376" s="46"/>
      <c r="AD376" s="46"/>
      <c r="AE376" s="46"/>
      <c r="AF376" s="46"/>
      <c r="AG376" s="46"/>
      <c r="AH376" s="46"/>
      <c r="AI376" s="46"/>
    </row>
    <row r="377" spans="23:35" ht="12.75">
      <c r="W377" s="46"/>
      <c r="X377" s="46"/>
      <c r="Y377" s="46"/>
      <c r="Z377" s="46"/>
      <c r="AA377" s="46"/>
      <c r="AB377" s="46"/>
      <c r="AC377" s="46"/>
      <c r="AD377" s="46"/>
      <c r="AE377" s="46"/>
      <c r="AF377" s="46"/>
      <c r="AG377" s="46"/>
      <c r="AH377" s="46"/>
      <c r="AI377" s="46"/>
    </row>
    <row r="378" spans="23:35" ht="12.75">
      <c r="W378" s="46"/>
      <c r="X378" s="46"/>
      <c r="Y378" s="46"/>
      <c r="Z378" s="46"/>
      <c r="AA378" s="46"/>
      <c r="AB378" s="46"/>
      <c r="AC378" s="46"/>
      <c r="AD378" s="46"/>
      <c r="AE378" s="46"/>
      <c r="AF378" s="46"/>
      <c r="AG378" s="46"/>
      <c r="AH378" s="46"/>
      <c r="AI378" s="46"/>
    </row>
    <row r="379" spans="23:35" ht="12.75">
      <c r="W379" s="46"/>
      <c r="X379" s="46"/>
      <c r="Y379" s="46"/>
      <c r="Z379" s="46"/>
      <c r="AA379" s="46"/>
      <c r="AB379" s="46"/>
      <c r="AC379" s="46"/>
      <c r="AD379" s="46"/>
      <c r="AE379" s="46"/>
      <c r="AF379" s="46"/>
      <c r="AG379" s="46"/>
      <c r="AH379" s="46"/>
      <c r="AI379" s="46"/>
    </row>
    <row r="380" spans="23:35" ht="12.75">
      <c r="W380" s="46"/>
      <c r="X380" s="46"/>
      <c r="Y380" s="46"/>
      <c r="Z380" s="46"/>
      <c r="AA380" s="46"/>
      <c r="AB380" s="46"/>
      <c r="AC380" s="46"/>
      <c r="AD380" s="46"/>
      <c r="AE380" s="46"/>
      <c r="AF380" s="46"/>
      <c r="AG380" s="46"/>
      <c r="AH380" s="46"/>
      <c r="AI380" s="46"/>
    </row>
    <row r="381" spans="23:35" ht="12.75">
      <c r="W381" s="46"/>
      <c r="X381" s="46"/>
      <c r="Y381" s="46"/>
      <c r="Z381" s="46"/>
      <c r="AA381" s="46"/>
      <c r="AB381" s="46"/>
      <c r="AC381" s="46"/>
      <c r="AD381" s="46"/>
      <c r="AE381" s="46"/>
      <c r="AF381" s="46"/>
      <c r="AG381" s="46"/>
      <c r="AH381" s="46"/>
      <c r="AI381" s="46"/>
    </row>
    <row r="382" spans="23:35" ht="12.75">
      <c r="W382" s="46"/>
      <c r="X382" s="46"/>
      <c r="Y382" s="46"/>
      <c r="Z382" s="46"/>
      <c r="AA382" s="46"/>
      <c r="AB382" s="46"/>
      <c r="AC382" s="46"/>
      <c r="AD382" s="46"/>
      <c r="AE382" s="46"/>
      <c r="AF382" s="46"/>
      <c r="AG382" s="46"/>
      <c r="AH382" s="46"/>
      <c r="AI382" s="46"/>
    </row>
    <row r="383" spans="23:35" ht="12.75">
      <c r="W383" s="46"/>
      <c r="X383" s="46"/>
      <c r="Y383" s="46"/>
      <c r="Z383" s="46"/>
      <c r="AA383" s="46"/>
      <c r="AB383" s="46"/>
      <c r="AC383" s="46"/>
      <c r="AD383" s="46"/>
      <c r="AE383" s="46"/>
      <c r="AF383" s="46"/>
      <c r="AG383" s="46"/>
      <c r="AH383" s="46"/>
      <c r="AI383" s="46"/>
    </row>
    <row r="384" spans="23:35" ht="12.75">
      <c r="W384" s="46"/>
      <c r="X384" s="46"/>
      <c r="Y384" s="46"/>
      <c r="Z384" s="46"/>
      <c r="AA384" s="46"/>
      <c r="AB384" s="46"/>
      <c r="AC384" s="46"/>
      <c r="AD384" s="46"/>
      <c r="AE384" s="46"/>
      <c r="AF384" s="46"/>
      <c r="AG384" s="46"/>
      <c r="AH384" s="46"/>
      <c r="AI384" s="46"/>
    </row>
    <row r="385" spans="23:35" ht="12.75">
      <c r="W385" s="46"/>
      <c r="X385" s="46"/>
      <c r="Y385" s="46"/>
      <c r="Z385" s="46"/>
      <c r="AA385" s="46"/>
      <c r="AB385" s="46"/>
      <c r="AC385" s="46"/>
      <c r="AD385" s="46"/>
      <c r="AE385" s="46"/>
      <c r="AF385" s="46"/>
      <c r="AG385" s="46"/>
      <c r="AH385" s="46"/>
      <c r="AI385" s="46"/>
    </row>
    <row r="386" spans="23:35" ht="12.75">
      <c r="W386" s="46"/>
      <c r="X386" s="46"/>
      <c r="Y386" s="46"/>
      <c r="Z386" s="46"/>
      <c r="AA386" s="46"/>
      <c r="AB386" s="46"/>
      <c r="AC386" s="46"/>
      <c r="AD386" s="46"/>
      <c r="AE386" s="46"/>
      <c r="AF386" s="46"/>
      <c r="AG386" s="46"/>
      <c r="AH386" s="46"/>
      <c r="AI386" s="46"/>
    </row>
    <row r="387" spans="23:35" ht="12.75">
      <c r="W387" s="46"/>
      <c r="X387" s="46"/>
      <c r="Y387" s="46"/>
      <c r="Z387" s="46"/>
      <c r="AA387" s="46"/>
      <c r="AB387" s="46"/>
      <c r="AC387" s="46"/>
      <c r="AD387" s="46"/>
      <c r="AE387" s="46"/>
      <c r="AF387" s="46"/>
      <c r="AG387" s="46"/>
      <c r="AH387" s="46"/>
      <c r="AI387" s="46"/>
    </row>
    <row r="388" spans="23:35" ht="12.75">
      <c r="W388" s="46"/>
      <c r="X388" s="46"/>
      <c r="Y388" s="46"/>
      <c r="Z388" s="46"/>
      <c r="AA388" s="46"/>
      <c r="AB388" s="46"/>
      <c r="AC388" s="46"/>
      <c r="AD388" s="46"/>
      <c r="AE388" s="46"/>
      <c r="AF388" s="46"/>
      <c r="AG388" s="46"/>
      <c r="AH388" s="46"/>
      <c r="AI388" s="46"/>
    </row>
    <row r="389" spans="23:35" ht="12.75">
      <c r="W389" s="46"/>
      <c r="X389" s="46"/>
      <c r="Y389" s="46"/>
      <c r="Z389" s="46"/>
      <c r="AA389" s="46"/>
      <c r="AB389" s="46"/>
      <c r="AC389" s="46"/>
      <c r="AD389" s="46"/>
      <c r="AE389" s="46"/>
      <c r="AF389" s="46"/>
      <c r="AG389" s="46"/>
      <c r="AH389" s="46"/>
      <c r="AI389" s="46"/>
    </row>
    <row r="390" spans="23:35" ht="12.75">
      <c r="W390" s="46"/>
      <c r="X390" s="46"/>
      <c r="Y390" s="46"/>
      <c r="Z390" s="46"/>
      <c r="AA390" s="46"/>
      <c r="AB390" s="46"/>
      <c r="AC390" s="46"/>
      <c r="AD390" s="46"/>
      <c r="AE390" s="46"/>
      <c r="AF390" s="46"/>
      <c r="AG390" s="46"/>
      <c r="AH390" s="46"/>
      <c r="AI390" s="46"/>
    </row>
    <row r="391" spans="23:35" ht="12.75">
      <c r="W391" s="46"/>
      <c r="X391" s="46"/>
      <c r="Y391" s="46"/>
      <c r="Z391" s="46"/>
      <c r="AA391" s="46"/>
      <c r="AB391" s="46"/>
      <c r="AC391" s="46"/>
      <c r="AD391" s="46"/>
      <c r="AE391" s="46"/>
      <c r="AF391" s="46"/>
      <c r="AG391" s="46"/>
      <c r="AH391" s="46"/>
      <c r="AI391" s="46"/>
    </row>
    <row r="392" spans="23:35" ht="12.75">
      <c r="W392" s="46"/>
      <c r="X392" s="46"/>
      <c r="Y392" s="46"/>
      <c r="Z392" s="46"/>
      <c r="AA392" s="46"/>
      <c r="AB392" s="46"/>
      <c r="AC392" s="46"/>
      <c r="AD392" s="46"/>
      <c r="AE392" s="46"/>
      <c r="AF392" s="46"/>
      <c r="AG392" s="46"/>
      <c r="AH392" s="46"/>
      <c r="AI392" s="46"/>
    </row>
    <row r="393" spans="23:35" ht="12.75">
      <c r="W393" s="46"/>
      <c r="X393" s="46"/>
      <c r="Y393" s="46"/>
      <c r="Z393" s="46"/>
      <c r="AA393" s="46"/>
      <c r="AB393" s="46"/>
      <c r="AC393" s="46"/>
      <c r="AD393" s="46"/>
      <c r="AE393" s="46"/>
      <c r="AF393" s="46"/>
      <c r="AG393" s="46"/>
      <c r="AH393" s="46"/>
      <c r="AI393" s="46"/>
    </row>
    <row r="394" spans="23:35" ht="12.75">
      <c r="W394" s="46"/>
      <c r="X394" s="46"/>
      <c r="Y394" s="46"/>
      <c r="Z394" s="46"/>
      <c r="AA394" s="46"/>
      <c r="AB394" s="46"/>
      <c r="AC394" s="46"/>
      <c r="AD394" s="46"/>
      <c r="AE394" s="46"/>
      <c r="AF394" s="46"/>
      <c r="AG394" s="46"/>
      <c r="AH394" s="46"/>
      <c r="AI394" s="46"/>
    </row>
  </sheetData>
  <sheetProtection/>
  <hyperlinks>
    <hyperlink ref="K3" location="'Loan Centre'!A1" display="Go To Loan Centre"/>
  </hyperlink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 NSW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bhandal</dc:creator>
  <cp:keywords/>
  <dc:description/>
  <cp:lastModifiedBy>crobertson4</cp:lastModifiedBy>
  <dcterms:created xsi:type="dcterms:W3CDTF">2007-05-22T02:10:07Z</dcterms:created>
  <dcterms:modified xsi:type="dcterms:W3CDTF">2008-09-25T21:56:39Z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